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K\Desktop\"/>
    </mc:Choice>
  </mc:AlternateContent>
  <xr:revisionPtr revIDLastSave="0" documentId="13_ncr:1_{0A72CB56-82F9-4C9C-A060-FFC0B6A3073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Vorrunde" sheetId="1" r:id="rId1"/>
    <sheet name="Überkreuzvergleiche" sheetId="2" r:id="rId2"/>
    <sheet name="Finalrunde" sheetId="3" r:id="rId3"/>
    <sheet name="Ergebni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" i="3" l="1"/>
  <c r="T41" i="3"/>
  <c r="S41" i="3"/>
  <c r="R41" i="3"/>
  <c r="P41" i="3"/>
  <c r="N41" i="3"/>
  <c r="M41" i="3"/>
  <c r="L41" i="3"/>
  <c r="K41" i="3"/>
  <c r="I41" i="3"/>
  <c r="G41" i="3"/>
  <c r="F41" i="3"/>
  <c r="E41" i="3"/>
  <c r="D41" i="3"/>
  <c r="B41" i="3"/>
  <c r="U40" i="3"/>
  <c r="T40" i="3"/>
  <c r="S40" i="3"/>
  <c r="R40" i="3"/>
  <c r="P40" i="3"/>
  <c r="N40" i="3"/>
  <c r="M40" i="3"/>
  <c r="L40" i="3"/>
  <c r="K40" i="3"/>
  <c r="I40" i="3"/>
  <c r="G40" i="3"/>
  <c r="F40" i="3"/>
  <c r="E40" i="3"/>
  <c r="D40" i="3"/>
  <c r="B40" i="3"/>
  <c r="U39" i="3"/>
  <c r="T39" i="3"/>
  <c r="S39" i="3"/>
  <c r="R39" i="3"/>
  <c r="P39" i="3"/>
  <c r="N39" i="3"/>
  <c r="M39" i="3"/>
  <c r="L39" i="3"/>
  <c r="K39" i="3"/>
  <c r="I39" i="3"/>
  <c r="G39" i="3"/>
  <c r="F39" i="3"/>
  <c r="E39" i="3"/>
  <c r="D39" i="3"/>
  <c r="B39" i="3"/>
  <c r="U38" i="3"/>
  <c r="T38" i="3"/>
  <c r="S38" i="3"/>
  <c r="R38" i="3"/>
  <c r="P38" i="3"/>
  <c r="N38" i="3"/>
  <c r="M38" i="3"/>
  <c r="L38" i="3"/>
  <c r="K38" i="3"/>
  <c r="I38" i="3"/>
  <c r="G38" i="3"/>
  <c r="F38" i="3"/>
  <c r="E38" i="3"/>
  <c r="D38" i="3"/>
  <c r="B38" i="3"/>
  <c r="Q29" i="3"/>
  <c r="P29" i="3"/>
  <c r="J29" i="3"/>
  <c r="I29" i="3"/>
  <c r="C29" i="3"/>
  <c r="B29" i="3"/>
  <c r="Q26" i="3"/>
  <c r="P26" i="3"/>
  <c r="J26" i="3"/>
  <c r="I26" i="3"/>
  <c r="C26" i="3"/>
  <c r="B26" i="3"/>
  <c r="Q23" i="3"/>
  <c r="P23" i="3"/>
  <c r="J23" i="3"/>
  <c r="I23" i="3"/>
  <c r="C23" i="3"/>
  <c r="B23" i="3"/>
  <c r="Q20" i="3"/>
  <c r="P20" i="3"/>
  <c r="J20" i="3"/>
  <c r="I20" i="3"/>
  <c r="C20" i="3"/>
  <c r="B20" i="3"/>
  <c r="Q17" i="3"/>
  <c r="P17" i="3"/>
  <c r="J17" i="3"/>
  <c r="I17" i="3"/>
  <c r="C17" i="3"/>
  <c r="B17" i="3"/>
  <c r="Q14" i="3"/>
  <c r="P14" i="3"/>
  <c r="J14" i="3"/>
  <c r="I14" i="3"/>
  <c r="C14" i="3"/>
  <c r="B14" i="3"/>
  <c r="U41" i="1"/>
  <c r="T41" i="1"/>
  <c r="S41" i="1"/>
  <c r="R41" i="1"/>
  <c r="P41" i="1"/>
  <c r="U40" i="1"/>
  <c r="T40" i="1"/>
  <c r="S40" i="1"/>
  <c r="R40" i="1"/>
  <c r="P40" i="1"/>
  <c r="U39" i="1"/>
  <c r="T39" i="1"/>
  <c r="S39" i="1"/>
  <c r="R39" i="1"/>
  <c r="P39" i="1"/>
  <c r="U38" i="1"/>
  <c r="T38" i="1"/>
  <c r="S38" i="1"/>
  <c r="R38" i="1"/>
  <c r="P38" i="1"/>
  <c r="Q29" i="1"/>
  <c r="P29" i="1"/>
  <c r="Q26" i="1"/>
  <c r="P26" i="1"/>
  <c r="Q23" i="1"/>
  <c r="P23" i="1"/>
  <c r="Q20" i="1"/>
  <c r="P20" i="1"/>
  <c r="Q17" i="1"/>
  <c r="P17" i="1"/>
  <c r="Q14" i="1"/>
  <c r="P14" i="1"/>
  <c r="N41" i="1"/>
  <c r="M41" i="1"/>
  <c r="L41" i="1"/>
  <c r="K41" i="1"/>
  <c r="I41" i="1"/>
  <c r="N40" i="1"/>
  <c r="M40" i="1"/>
  <c r="L40" i="1"/>
  <c r="K40" i="1"/>
  <c r="I40" i="1"/>
  <c r="N39" i="1"/>
  <c r="M39" i="1"/>
  <c r="L39" i="1"/>
  <c r="K39" i="1"/>
  <c r="I39" i="1"/>
  <c r="N38" i="1"/>
  <c r="M38" i="1"/>
  <c r="L38" i="1"/>
  <c r="K38" i="1"/>
  <c r="I38" i="1"/>
  <c r="J29" i="1"/>
  <c r="I29" i="1"/>
  <c r="J26" i="1"/>
  <c r="I26" i="1"/>
  <c r="J23" i="1"/>
  <c r="I23" i="1"/>
  <c r="J20" i="1"/>
  <c r="I20" i="1"/>
  <c r="J17" i="1"/>
  <c r="I17" i="1"/>
  <c r="J14" i="1"/>
  <c r="I14" i="1"/>
  <c r="C41" i="3" l="1"/>
  <c r="Q40" i="3"/>
  <c r="J40" i="3"/>
  <c r="J41" i="3"/>
  <c r="Q38" i="3"/>
  <c r="J38" i="3"/>
  <c r="C38" i="3"/>
  <c r="Q39" i="3"/>
  <c r="J39" i="3"/>
  <c r="J39" i="1"/>
  <c r="C40" i="3"/>
  <c r="Q41" i="1"/>
  <c r="C39" i="3"/>
  <c r="Q41" i="3"/>
  <c r="Q40" i="1"/>
  <c r="J41" i="1"/>
  <c r="Q38" i="1"/>
  <c r="J40" i="1"/>
  <c r="Q39" i="1"/>
  <c r="J38" i="1"/>
  <c r="G41" i="1" l="1"/>
  <c r="F41" i="1"/>
  <c r="E41" i="1"/>
  <c r="D41" i="1"/>
  <c r="B41" i="1"/>
  <c r="G40" i="1"/>
  <c r="F40" i="1"/>
  <c r="E40" i="1"/>
  <c r="D40" i="1"/>
  <c r="B40" i="1"/>
  <c r="G39" i="1"/>
  <c r="F39" i="1"/>
  <c r="E39" i="1"/>
  <c r="D39" i="1"/>
  <c r="B39" i="1"/>
  <c r="G38" i="1"/>
  <c r="F38" i="1"/>
  <c r="E38" i="1"/>
  <c r="D38" i="1"/>
  <c r="B38" i="1"/>
  <c r="C29" i="1"/>
  <c r="B29" i="1"/>
  <c r="C26" i="1"/>
  <c r="B26" i="1"/>
  <c r="C23" i="1"/>
  <c r="B23" i="1"/>
  <c r="C20" i="1"/>
  <c r="B20" i="1"/>
  <c r="C17" i="1"/>
  <c r="B17" i="1"/>
  <c r="C14" i="1"/>
  <c r="B14" i="1"/>
  <c r="C38" i="1" l="1"/>
  <c r="C40" i="1"/>
  <c r="C41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9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P9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00000000-0006-0000-02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9" authorId="0" shapeId="0" xr:uid="{00000000-0006-0000-0200-000002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P9" authorId="0" shapeId="0" xr:uid="{00000000-0006-0000-0200-000003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2" authorId="0" shapeId="0" xr:uid="{00000000-0006-0000-0300-000002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8" authorId="0" shapeId="0" xr:uid="{00000000-0006-0000-0300-000001000000}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<sst xmlns="http://schemas.openxmlformats.org/spreadsheetml/2006/main" count="239" uniqueCount="65">
  <si>
    <t>Teilnehmer</t>
  </si>
  <si>
    <t>Nr. 1</t>
  </si>
  <si>
    <t>Nr. 2</t>
  </si>
  <si>
    <t>Nr. 3</t>
  </si>
  <si>
    <t>Nr. 4</t>
  </si>
  <si>
    <t>Ansetzungen</t>
  </si>
  <si>
    <t>Punkte</t>
  </si>
  <si>
    <t>1 - 2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</si>
  <si>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</si>
  <si>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</si>
  <si>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</si>
  <si>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</si>
  <si>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</si>
  <si>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</si>
  <si>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</si>
  <si>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</si>
  <si>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kleine Punkte</t>
  </si>
  <si>
    <t>Staffel 1</t>
  </si>
  <si>
    <t>Staffel 2</t>
  </si>
  <si>
    <t>Staffel 3</t>
  </si>
  <si>
    <t>GS Mildenau</t>
  </si>
  <si>
    <t>GS Schneeberg</t>
  </si>
  <si>
    <t>1. Staffel 1</t>
  </si>
  <si>
    <t>2. Staffel 2</t>
  </si>
  <si>
    <t>1. Staffel 2</t>
  </si>
  <si>
    <t>2. Staffel 3</t>
  </si>
  <si>
    <t>1. Staffel 3</t>
  </si>
  <si>
    <t>2. Staffel 1</t>
  </si>
  <si>
    <t>Halle 2</t>
  </si>
  <si>
    <t>Halle 1</t>
  </si>
  <si>
    <t>Halle 3</t>
  </si>
  <si>
    <t>Erzgebirgsspiele Finale Zweifelderball 2023</t>
  </si>
  <si>
    <t>GS Olbernhau</t>
  </si>
  <si>
    <t>GS Bernsbach</t>
  </si>
  <si>
    <t>GS Venusberg</t>
  </si>
  <si>
    <t>GS Auerhammer</t>
  </si>
  <si>
    <t>GS Wolkenstein</t>
  </si>
  <si>
    <t>GS Sehmatal</t>
  </si>
  <si>
    <t>GS Schlettau</t>
  </si>
  <si>
    <t>Überkreuzvergleiche</t>
  </si>
  <si>
    <t>um die Plätze 9-12</t>
  </si>
  <si>
    <t>um die Plätze 1-4</t>
  </si>
  <si>
    <t>um die Plätze 5-8</t>
  </si>
  <si>
    <t>GS Gornau</t>
  </si>
  <si>
    <t>GS Oelsnitz</t>
  </si>
  <si>
    <t>GS Neukirchen</t>
  </si>
  <si>
    <t>Silberlandhalle Annaberg</t>
  </si>
  <si>
    <t>1.</t>
  </si>
  <si>
    <t>2.</t>
  </si>
  <si>
    <t>6.</t>
  </si>
  <si>
    <t>4.</t>
  </si>
  <si>
    <t>3.</t>
  </si>
  <si>
    <t>Plätze 5-8</t>
  </si>
  <si>
    <t>Plätze 1-4</t>
  </si>
  <si>
    <t>Plätze 9-12</t>
  </si>
  <si>
    <t>5.</t>
  </si>
  <si>
    <t>7.</t>
  </si>
  <si>
    <t>8.</t>
  </si>
  <si>
    <t>12.</t>
  </si>
  <si>
    <t>9.</t>
  </si>
  <si>
    <t>10.</t>
  </si>
  <si>
    <t>11.</t>
  </si>
  <si>
    <t>Neben den Siegern hat sich die beste Verlierermannschaft für die Finalrund qualifiziert. Das war die GS Mildenau,</t>
  </si>
  <si>
    <t>da zwar die Differenz der Punkte mit der der GS Olbernhau gleich war, aber die Mildenauaer mehr Spieler noch</t>
  </si>
  <si>
    <t>nach dem Abpfiff auf dem Spielfeld hatten.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</si>
</sst>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2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/>
    <xf numFmtId="0" fontId="0" fillId="0" borderId="0" xfId="0" applyFill="1" applyAlignment="1"/>
    <xf numFmtId="0" fontId="12" fillId="0" borderId="0" xfId="0" applyFont="1"/>
    <xf numFmtId="0" fontId="11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/>
    <xf numFmtId="0" fontId="4" fillId="0" borderId="0" xfId="0" applyFont="1" applyFill="1"/>
    <xf numFmtId="0" fontId="8" fillId="0" borderId="0" xfId="0" applyFont="1" applyFill="1" applyBorder="1" applyAlignment="1">
      <alignment horizontal="left"/>
    </xf>
    <xf numFmtId="0" fontId="0" fillId="0" borderId="0" xfId="0" applyBorder="1"/>
    <xf numFmtId="0" fontId="14" fillId="0" borderId="0" xfId="0" applyFont="1" applyFill="1"/>
    <xf numFmtId="0" fontId="6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15" fillId="0" borderId="0" xfId="0" applyFont="1" applyFill="1"/>
    <xf numFmtId="0" fontId="16" fillId="0" borderId="0" xfId="0" applyFont="1" applyFill="1"/>
    <xf numFmtId="14" fontId="6" fillId="0" borderId="0" xfId="0" applyNumberFormat="1" applyFont="1" applyFill="1" applyAlignment="1">
      <alignment horizontal="left"/>
    </xf>
    <xf numFmtId="0" fontId="17" fillId="0" borderId="0" xfId="0" applyFont="1" applyFill="1"/>
    <xf numFmtId="0" fontId="11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zoomScale="80" zoomScaleNormal="80" workbookViewId="0">
      <selection activeCell="J39" sqref="J39"/>
    </sheetView>
  </sheetViews>
  <sheetFormatPr baseColWidth="10" defaultRowHeight="14.5" x14ac:dyDescent="0.35"/>
  <cols>
    <col min="1" max="1" width="7.453125" style="1" customWidth="1"/>
    <col min="2" max="2" width="19.453125" style="30" bestFit="1" customWidth="1"/>
    <col min="3" max="3" width="16.7265625" style="1" customWidth="1"/>
    <col min="4" max="7" width="5.7265625" style="1" customWidth="1"/>
    <col min="8" max="8" width="6.7265625" style="1" customWidth="1"/>
    <col min="9" max="9" width="21.7265625" style="1" customWidth="1"/>
    <col min="10" max="10" width="18.453125" style="1" customWidth="1"/>
    <col min="11" max="11" width="5.81640625" style="1" customWidth="1"/>
    <col min="12" max="13" width="5.453125" style="1" customWidth="1"/>
    <col min="14" max="14" width="6.1796875" style="1" customWidth="1"/>
    <col min="15" max="15" width="7" style="1" customWidth="1"/>
    <col min="16" max="16" width="21.81640625" style="1" customWidth="1"/>
    <col min="17" max="17" width="18.7265625" style="1" customWidth="1"/>
    <col min="18" max="19" width="6.26953125" style="1" customWidth="1"/>
    <col min="20" max="20" width="5.453125" style="1" customWidth="1"/>
    <col min="21" max="21" width="5.26953125" style="1" customWidth="1"/>
    <col min="22" max="253" width="11.453125" style="1"/>
    <col min="254" max="254" width="7.453125" style="1" customWidth="1"/>
    <col min="255" max="256" width="25.7265625" style="1" customWidth="1"/>
    <col min="257" max="257" width="8.7265625" style="1" customWidth="1"/>
    <col min="258" max="261" width="5.7265625" style="1" customWidth="1"/>
    <col min="262" max="509" width="11.453125" style="1"/>
    <col min="510" max="510" width="7.453125" style="1" customWidth="1"/>
    <col min="511" max="512" width="25.7265625" style="1" customWidth="1"/>
    <col min="513" max="513" width="8.7265625" style="1" customWidth="1"/>
    <col min="514" max="517" width="5.7265625" style="1" customWidth="1"/>
    <col min="518" max="765" width="11.453125" style="1"/>
    <col min="766" max="766" width="7.453125" style="1" customWidth="1"/>
    <col min="767" max="768" width="25.7265625" style="1" customWidth="1"/>
    <col min="769" max="769" width="8.7265625" style="1" customWidth="1"/>
    <col min="770" max="773" width="5.7265625" style="1" customWidth="1"/>
    <col min="774" max="1021" width="11.453125" style="1"/>
    <col min="1022" max="1022" width="7.453125" style="1" customWidth="1"/>
    <col min="1023" max="1024" width="25.7265625" style="1" customWidth="1"/>
    <col min="1025" max="1025" width="8.7265625" style="1" customWidth="1"/>
    <col min="1026" max="1029" width="5.7265625" style="1" customWidth="1"/>
    <col min="1030" max="1277" width="11.453125" style="1"/>
    <col min="1278" max="1278" width="7.453125" style="1" customWidth="1"/>
    <col min="1279" max="1280" width="25.7265625" style="1" customWidth="1"/>
    <col min="1281" max="1281" width="8.7265625" style="1" customWidth="1"/>
    <col min="1282" max="1285" width="5.7265625" style="1" customWidth="1"/>
    <col min="1286" max="1533" width="11.453125" style="1"/>
    <col min="1534" max="1534" width="7.453125" style="1" customWidth="1"/>
    <col min="1535" max="1536" width="25.7265625" style="1" customWidth="1"/>
    <col min="1537" max="1537" width="8.7265625" style="1" customWidth="1"/>
    <col min="1538" max="1541" width="5.7265625" style="1" customWidth="1"/>
    <col min="1542" max="1789" width="11.453125" style="1"/>
    <col min="1790" max="1790" width="7.453125" style="1" customWidth="1"/>
    <col min="1791" max="1792" width="25.7265625" style="1" customWidth="1"/>
    <col min="1793" max="1793" width="8.7265625" style="1" customWidth="1"/>
    <col min="1794" max="1797" width="5.7265625" style="1" customWidth="1"/>
    <col min="1798" max="2045" width="11.453125" style="1"/>
    <col min="2046" max="2046" width="7.453125" style="1" customWidth="1"/>
    <col min="2047" max="2048" width="25.7265625" style="1" customWidth="1"/>
    <col min="2049" max="2049" width="8.7265625" style="1" customWidth="1"/>
    <col min="2050" max="2053" width="5.7265625" style="1" customWidth="1"/>
    <col min="2054" max="2301" width="11.453125" style="1"/>
    <col min="2302" max="2302" width="7.453125" style="1" customWidth="1"/>
    <col min="2303" max="2304" width="25.7265625" style="1" customWidth="1"/>
    <col min="2305" max="2305" width="8.7265625" style="1" customWidth="1"/>
    <col min="2306" max="2309" width="5.7265625" style="1" customWidth="1"/>
    <col min="2310" max="2557" width="11.453125" style="1"/>
    <col min="2558" max="2558" width="7.453125" style="1" customWidth="1"/>
    <col min="2559" max="2560" width="25.7265625" style="1" customWidth="1"/>
    <col min="2561" max="2561" width="8.7265625" style="1" customWidth="1"/>
    <col min="2562" max="2565" width="5.7265625" style="1" customWidth="1"/>
    <col min="2566" max="2813" width="11.453125" style="1"/>
    <col min="2814" max="2814" width="7.453125" style="1" customWidth="1"/>
    <col min="2815" max="2816" width="25.7265625" style="1" customWidth="1"/>
    <col min="2817" max="2817" width="8.7265625" style="1" customWidth="1"/>
    <col min="2818" max="2821" width="5.7265625" style="1" customWidth="1"/>
    <col min="2822" max="3069" width="11.453125" style="1"/>
    <col min="3070" max="3070" width="7.453125" style="1" customWidth="1"/>
    <col min="3071" max="3072" width="25.7265625" style="1" customWidth="1"/>
    <col min="3073" max="3073" width="8.7265625" style="1" customWidth="1"/>
    <col min="3074" max="3077" width="5.7265625" style="1" customWidth="1"/>
    <col min="3078" max="3325" width="11.453125" style="1"/>
    <col min="3326" max="3326" width="7.453125" style="1" customWidth="1"/>
    <col min="3327" max="3328" width="25.7265625" style="1" customWidth="1"/>
    <col min="3329" max="3329" width="8.7265625" style="1" customWidth="1"/>
    <col min="3330" max="3333" width="5.7265625" style="1" customWidth="1"/>
    <col min="3334" max="3581" width="11.453125" style="1"/>
    <col min="3582" max="3582" width="7.453125" style="1" customWidth="1"/>
    <col min="3583" max="3584" width="25.7265625" style="1" customWidth="1"/>
    <col min="3585" max="3585" width="8.7265625" style="1" customWidth="1"/>
    <col min="3586" max="3589" width="5.7265625" style="1" customWidth="1"/>
    <col min="3590" max="3837" width="11.453125" style="1"/>
    <col min="3838" max="3838" width="7.453125" style="1" customWidth="1"/>
    <col min="3839" max="3840" width="25.7265625" style="1" customWidth="1"/>
    <col min="3841" max="3841" width="8.7265625" style="1" customWidth="1"/>
    <col min="3842" max="3845" width="5.7265625" style="1" customWidth="1"/>
    <col min="3846" max="4093" width="11.453125" style="1"/>
    <col min="4094" max="4094" width="7.453125" style="1" customWidth="1"/>
    <col min="4095" max="4096" width="25.7265625" style="1" customWidth="1"/>
    <col min="4097" max="4097" width="8.7265625" style="1" customWidth="1"/>
    <col min="4098" max="4101" width="5.7265625" style="1" customWidth="1"/>
    <col min="4102" max="4349" width="11.453125" style="1"/>
    <col min="4350" max="4350" width="7.453125" style="1" customWidth="1"/>
    <col min="4351" max="4352" width="25.7265625" style="1" customWidth="1"/>
    <col min="4353" max="4353" width="8.7265625" style="1" customWidth="1"/>
    <col min="4354" max="4357" width="5.7265625" style="1" customWidth="1"/>
    <col min="4358" max="4605" width="11.453125" style="1"/>
    <col min="4606" max="4606" width="7.453125" style="1" customWidth="1"/>
    <col min="4607" max="4608" width="25.7265625" style="1" customWidth="1"/>
    <col min="4609" max="4609" width="8.7265625" style="1" customWidth="1"/>
    <col min="4610" max="4613" width="5.7265625" style="1" customWidth="1"/>
    <col min="4614" max="4861" width="11.453125" style="1"/>
    <col min="4862" max="4862" width="7.453125" style="1" customWidth="1"/>
    <col min="4863" max="4864" width="25.7265625" style="1" customWidth="1"/>
    <col min="4865" max="4865" width="8.7265625" style="1" customWidth="1"/>
    <col min="4866" max="4869" width="5.7265625" style="1" customWidth="1"/>
    <col min="4870" max="5117" width="11.453125" style="1"/>
    <col min="5118" max="5118" width="7.453125" style="1" customWidth="1"/>
    <col min="5119" max="5120" width="25.7265625" style="1" customWidth="1"/>
    <col min="5121" max="5121" width="8.7265625" style="1" customWidth="1"/>
    <col min="5122" max="5125" width="5.7265625" style="1" customWidth="1"/>
    <col min="5126" max="5373" width="11.453125" style="1"/>
    <col min="5374" max="5374" width="7.453125" style="1" customWidth="1"/>
    <col min="5375" max="5376" width="25.7265625" style="1" customWidth="1"/>
    <col min="5377" max="5377" width="8.7265625" style="1" customWidth="1"/>
    <col min="5378" max="5381" width="5.7265625" style="1" customWidth="1"/>
    <col min="5382" max="5629" width="11.453125" style="1"/>
    <col min="5630" max="5630" width="7.453125" style="1" customWidth="1"/>
    <col min="5631" max="5632" width="25.7265625" style="1" customWidth="1"/>
    <col min="5633" max="5633" width="8.7265625" style="1" customWidth="1"/>
    <col min="5634" max="5637" width="5.7265625" style="1" customWidth="1"/>
    <col min="5638" max="5885" width="11.453125" style="1"/>
    <col min="5886" max="5886" width="7.453125" style="1" customWidth="1"/>
    <col min="5887" max="5888" width="25.7265625" style="1" customWidth="1"/>
    <col min="5889" max="5889" width="8.7265625" style="1" customWidth="1"/>
    <col min="5890" max="5893" width="5.7265625" style="1" customWidth="1"/>
    <col min="5894" max="6141" width="11.453125" style="1"/>
    <col min="6142" max="6142" width="7.453125" style="1" customWidth="1"/>
    <col min="6143" max="6144" width="25.7265625" style="1" customWidth="1"/>
    <col min="6145" max="6145" width="8.7265625" style="1" customWidth="1"/>
    <col min="6146" max="6149" width="5.7265625" style="1" customWidth="1"/>
    <col min="6150" max="6397" width="11.453125" style="1"/>
    <col min="6398" max="6398" width="7.453125" style="1" customWidth="1"/>
    <col min="6399" max="6400" width="25.7265625" style="1" customWidth="1"/>
    <col min="6401" max="6401" width="8.7265625" style="1" customWidth="1"/>
    <col min="6402" max="6405" width="5.7265625" style="1" customWidth="1"/>
    <col min="6406" max="6653" width="11.453125" style="1"/>
    <col min="6654" max="6654" width="7.453125" style="1" customWidth="1"/>
    <col min="6655" max="6656" width="25.7265625" style="1" customWidth="1"/>
    <col min="6657" max="6657" width="8.7265625" style="1" customWidth="1"/>
    <col min="6658" max="6661" width="5.7265625" style="1" customWidth="1"/>
    <col min="6662" max="6909" width="11.453125" style="1"/>
    <col min="6910" max="6910" width="7.453125" style="1" customWidth="1"/>
    <col min="6911" max="6912" width="25.7265625" style="1" customWidth="1"/>
    <col min="6913" max="6913" width="8.7265625" style="1" customWidth="1"/>
    <col min="6914" max="6917" width="5.7265625" style="1" customWidth="1"/>
    <col min="6918" max="7165" width="11.453125" style="1"/>
    <col min="7166" max="7166" width="7.453125" style="1" customWidth="1"/>
    <col min="7167" max="7168" width="25.7265625" style="1" customWidth="1"/>
    <col min="7169" max="7169" width="8.7265625" style="1" customWidth="1"/>
    <col min="7170" max="7173" width="5.7265625" style="1" customWidth="1"/>
    <col min="7174" max="7421" width="11.453125" style="1"/>
    <col min="7422" max="7422" width="7.453125" style="1" customWidth="1"/>
    <col min="7423" max="7424" width="25.7265625" style="1" customWidth="1"/>
    <col min="7425" max="7425" width="8.7265625" style="1" customWidth="1"/>
    <col min="7426" max="7429" width="5.7265625" style="1" customWidth="1"/>
    <col min="7430" max="7677" width="11.453125" style="1"/>
    <col min="7678" max="7678" width="7.453125" style="1" customWidth="1"/>
    <col min="7679" max="7680" width="25.7265625" style="1" customWidth="1"/>
    <col min="7681" max="7681" width="8.7265625" style="1" customWidth="1"/>
    <col min="7682" max="7685" width="5.7265625" style="1" customWidth="1"/>
    <col min="7686" max="7933" width="11.453125" style="1"/>
    <col min="7934" max="7934" width="7.453125" style="1" customWidth="1"/>
    <col min="7935" max="7936" width="25.7265625" style="1" customWidth="1"/>
    <col min="7937" max="7937" width="8.7265625" style="1" customWidth="1"/>
    <col min="7938" max="7941" width="5.7265625" style="1" customWidth="1"/>
    <col min="7942" max="8189" width="11.453125" style="1"/>
    <col min="8190" max="8190" width="7.453125" style="1" customWidth="1"/>
    <col min="8191" max="8192" width="25.7265625" style="1" customWidth="1"/>
    <col min="8193" max="8193" width="8.7265625" style="1" customWidth="1"/>
    <col min="8194" max="8197" width="5.7265625" style="1" customWidth="1"/>
    <col min="8198" max="8445" width="11.453125" style="1"/>
    <col min="8446" max="8446" width="7.453125" style="1" customWidth="1"/>
    <col min="8447" max="8448" width="25.7265625" style="1" customWidth="1"/>
    <col min="8449" max="8449" width="8.7265625" style="1" customWidth="1"/>
    <col min="8450" max="8453" width="5.7265625" style="1" customWidth="1"/>
    <col min="8454" max="8701" width="11.453125" style="1"/>
    <col min="8702" max="8702" width="7.453125" style="1" customWidth="1"/>
    <col min="8703" max="8704" width="25.7265625" style="1" customWidth="1"/>
    <col min="8705" max="8705" width="8.7265625" style="1" customWidth="1"/>
    <col min="8706" max="8709" width="5.7265625" style="1" customWidth="1"/>
    <col min="8710" max="8957" width="11.453125" style="1"/>
    <col min="8958" max="8958" width="7.453125" style="1" customWidth="1"/>
    <col min="8959" max="8960" width="25.7265625" style="1" customWidth="1"/>
    <col min="8961" max="8961" width="8.7265625" style="1" customWidth="1"/>
    <col min="8962" max="8965" width="5.7265625" style="1" customWidth="1"/>
    <col min="8966" max="9213" width="11.453125" style="1"/>
    <col min="9214" max="9214" width="7.453125" style="1" customWidth="1"/>
    <col min="9215" max="9216" width="25.7265625" style="1" customWidth="1"/>
    <col min="9217" max="9217" width="8.7265625" style="1" customWidth="1"/>
    <col min="9218" max="9221" width="5.7265625" style="1" customWidth="1"/>
    <col min="9222" max="9469" width="11.453125" style="1"/>
    <col min="9470" max="9470" width="7.453125" style="1" customWidth="1"/>
    <col min="9471" max="9472" width="25.7265625" style="1" customWidth="1"/>
    <col min="9473" max="9473" width="8.7265625" style="1" customWidth="1"/>
    <col min="9474" max="9477" width="5.7265625" style="1" customWidth="1"/>
    <col min="9478" max="9725" width="11.453125" style="1"/>
    <col min="9726" max="9726" width="7.453125" style="1" customWidth="1"/>
    <col min="9727" max="9728" width="25.7265625" style="1" customWidth="1"/>
    <col min="9729" max="9729" width="8.7265625" style="1" customWidth="1"/>
    <col min="9730" max="9733" width="5.7265625" style="1" customWidth="1"/>
    <col min="9734" max="9981" width="11.453125" style="1"/>
    <col min="9982" max="9982" width="7.453125" style="1" customWidth="1"/>
    <col min="9983" max="9984" width="25.7265625" style="1" customWidth="1"/>
    <col min="9985" max="9985" width="8.7265625" style="1" customWidth="1"/>
    <col min="9986" max="9989" width="5.7265625" style="1" customWidth="1"/>
    <col min="9990" max="10237" width="11.453125" style="1"/>
    <col min="10238" max="10238" width="7.453125" style="1" customWidth="1"/>
    <col min="10239" max="10240" width="25.7265625" style="1" customWidth="1"/>
    <col min="10241" max="10241" width="8.7265625" style="1" customWidth="1"/>
    <col min="10242" max="10245" width="5.7265625" style="1" customWidth="1"/>
    <col min="10246" max="10493" width="11.453125" style="1"/>
    <col min="10494" max="10494" width="7.453125" style="1" customWidth="1"/>
    <col min="10495" max="10496" width="25.7265625" style="1" customWidth="1"/>
    <col min="10497" max="10497" width="8.7265625" style="1" customWidth="1"/>
    <col min="10498" max="10501" width="5.7265625" style="1" customWidth="1"/>
    <col min="10502" max="10749" width="11.453125" style="1"/>
    <col min="10750" max="10750" width="7.453125" style="1" customWidth="1"/>
    <col min="10751" max="10752" width="25.7265625" style="1" customWidth="1"/>
    <col min="10753" max="10753" width="8.7265625" style="1" customWidth="1"/>
    <col min="10754" max="10757" width="5.7265625" style="1" customWidth="1"/>
    <col min="10758" max="11005" width="11.453125" style="1"/>
    <col min="11006" max="11006" width="7.453125" style="1" customWidth="1"/>
    <col min="11007" max="11008" width="25.7265625" style="1" customWidth="1"/>
    <col min="11009" max="11009" width="8.7265625" style="1" customWidth="1"/>
    <col min="11010" max="11013" width="5.7265625" style="1" customWidth="1"/>
    <col min="11014" max="11261" width="11.453125" style="1"/>
    <col min="11262" max="11262" width="7.453125" style="1" customWidth="1"/>
    <col min="11263" max="11264" width="25.7265625" style="1" customWidth="1"/>
    <col min="11265" max="11265" width="8.7265625" style="1" customWidth="1"/>
    <col min="11266" max="11269" width="5.7265625" style="1" customWidth="1"/>
    <col min="11270" max="11517" width="11.453125" style="1"/>
    <col min="11518" max="11518" width="7.453125" style="1" customWidth="1"/>
    <col min="11519" max="11520" width="25.7265625" style="1" customWidth="1"/>
    <col min="11521" max="11521" width="8.7265625" style="1" customWidth="1"/>
    <col min="11522" max="11525" width="5.7265625" style="1" customWidth="1"/>
    <col min="11526" max="11773" width="11.453125" style="1"/>
    <col min="11774" max="11774" width="7.453125" style="1" customWidth="1"/>
    <col min="11775" max="11776" width="25.7265625" style="1" customWidth="1"/>
    <col min="11777" max="11777" width="8.7265625" style="1" customWidth="1"/>
    <col min="11778" max="11781" width="5.7265625" style="1" customWidth="1"/>
    <col min="11782" max="12029" width="11.453125" style="1"/>
    <col min="12030" max="12030" width="7.453125" style="1" customWidth="1"/>
    <col min="12031" max="12032" width="25.7265625" style="1" customWidth="1"/>
    <col min="12033" max="12033" width="8.7265625" style="1" customWidth="1"/>
    <col min="12034" max="12037" width="5.7265625" style="1" customWidth="1"/>
    <col min="12038" max="12285" width="11.453125" style="1"/>
    <col min="12286" max="12286" width="7.453125" style="1" customWidth="1"/>
    <col min="12287" max="12288" width="25.7265625" style="1" customWidth="1"/>
    <col min="12289" max="12289" width="8.7265625" style="1" customWidth="1"/>
    <col min="12290" max="12293" width="5.7265625" style="1" customWidth="1"/>
    <col min="12294" max="12541" width="11.453125" style="1"/>
    <col min="12542" max="12542" width="7.453125" style="1" customWidth="1"/>
    <col min="12543" max="12544" width="25.7265625" style="1" customWidth="1"/>
    <col min="12545" max="12545" width="8.7265625" style="1" customWidth="1"/>
    <col min="12546" max="12549" width="5.7265625" style="1" customWidth="1"/>
    <col min="12550" max="12797" width="11.453125" style="1"/>
    <col min="12798" max="12798" width="7.453125" style="1" customWidth="1"/>
    <col min="12799" max="12800" width="25.7265625" style="1" customWidth="1"/>
    <col min="12801" max="12801" width="8.7265625" style="1" customWidth="1"/>
    <col min="12802" max="12805" width="5.7265625" style="1" customWidth="1"/>
    <col min="12806" max="13053" width="11.453125" style="1"/>
    <col min="13054" max="13054" width="7.453125" style="1" customWidth="1"/>
    <col min="13055" max="13056" width="25.7265625" style="1" customWidth="1"/>
    <col min="13057" max="13057" width="8.7265625" style="1" customWidth="1"/>
    <col min="13058" max="13061" width="5.7265625" style="1" customWidth="1"/>
    <col min="13062" max="13309" width="11.453125" style="1"/>
    <col min="13310" max="13310" width="7.453125" style="1" customWidth="1"/>
    <col min="13311" max="13312" width="25.7265625" style="1" customWidth="1"/>
    <col min="13313" max="13313" width="8.7265625" style="1" customWidth="1"/>
    <col min="13314" max="13317" width="5.7265625" style="1" customWidth="1"/>
    <col min="13318" max="13565" width="11.453125" style="1"/>
    <col min="13566" max="13566" width="7.453125" style="1" customWidth="1"/>
    <col min="13567" max="13568" width="25.7265625" style="1" customWidth="1"/>
    <col min="13569" max="13569" width="8.7265625" style="1" customWidth="1"/>
    <col min="13570" max="13573" width="5.7265625" style="1" customWidth="1"/>
    <col min="13574" max="13821" width="11.453125" style="1"/>
    <col min="13822" max="13822" width="7.453125" style="1" customWidth="1"/>
    <col min="13823" max="13824" width="25.7265625" style="1" customWidth="1"/>
    <col min="13825" max="13825" width="8.7265625" style="1" customWidth="1"/>
    <col min="13826" max="13829" width="5.7265625" style="1" customWidth="1"/>
    <col min="13830" max="14077" width="11.453125" style="1"/>
    <col min="14078" max="14078" width="7.453125" style="1" customWidth="1"/>
    <col min="14079" max="14080" width="25.7265625" style="1" customWidth="1"/>
    <col min="14081" max="14081" width="8.7265625" style="1" customWidth="1"/>
    <col min="14082" max="14085" width="5.7265625" style="1" customWidth="1"/>
    <col min="14086" max="14333" width="11.453125" style="1"/>
    <col min="14334" max="14334" width="7.453125" style="1" customWidth="1"/>
    <col min="14335" max="14336" width="25.7265625" style="1" customWidth="1"/>
    <col min="14337" max="14337" width="8.7265625" style="1" customWidth="1"/>
    <col min="14338" max="14341" width="5.7265625" style="1" customWidth="1"/>
    <col min="14342" max="14589" width="11.453125" style="1"/>
    <col min="14590" max="14590" width="7.453125" style="1" customWidth="1"/>
    <col min="14591" max="14592" width="25.7265625" style="1" customWidth="1"/>
    <col min="14593" max="14593" width="8.7265625" style="1" customWidth="1"/>
    <col min="14594" max="14597" width="5.7265625" style="1" customWidth="1"/>
    <col min="14598" max="14845" width="11.453125" style="1"/>
    <col min="14846" max="14846" width="7.453125" style="1" customWidth="1"/>
    <col min="14847" max="14848" width="25.7265625" style="1" customWidth="1"/>
    <col min="14849" max="14849" width="8.7265625" style="1" customWidth="1"/>
    <col min="14850" max="14853" width="5.7265625" style="1" customWidth="1"/>
    <col min="14854" max="15101" width="11.453125" style="1"/>
    <col min="15102" max="15102" width="7.453125" style="1" customWidth="1"/>
    <col min="15103" max="15104" width="25.7265625" style="1" customWidth="1"/>
    <col min="15105" max="15105" width="8.7265625" style="1" customWidth="1"/>
    <col min="15106" max="15109" width="5.7265625" style="1" customWidth="1"/>
    <col min="15110" max="15357" width="11.453125" style="1"/>
    <col min="15358" max="15358" width="7.453125" style="1" customWidth="1"/>
    <col min="15359" max="15360" width="25.7265625" style="1" customWidth="1"/>
    <col min="15361" max="15361" width="8.7265625" style="1" customWidth="1"/>
    <col min="15362" max="15365" width="5.7265625" style="1" customWidth="1"/>
    <col min="15366" max="15613" width="11.453125" style="1"/>
    <col min="15614" max="15614" width="7.453125" style="1" customWidth="1"/>
    <col min="15615" max="15616" width="25.7265625" style="1" customWidth="1"/>
    <col min="15617" max="15617" width="8.7265625" style="1" customWidth="1"/>
    <col min="15618" max="15621" width="5.7265625" style="1" customWidth="1"/>
    <col min="15622" max="15869" width="11.453125" style="1"/>
    <col min="15870" max="15870" width="7.453125" style="1" customWidth="1"/>
    <col min="15871" max="15872" width="25.7265625" style="1" customWidth="1"/>
    <col min="15873" max="15873" width="8.7265625" style="1" customWidth="1"/>
    <col min="15874" max="15877" width="5.7265625" style="1" customWidth="1"/>
    <col min="15878" max="16125" width="11.453125" style="1"/>
    <col min="16126" max="16126" width="7.453125" style="1" customWidth="1"/>
    <col min="16127" max="16128" width="25.7265625" style="1" customWidth="1"/>
    <col min="16129" max="16129" width="8.7265625" style="1" customWidth="1"/>
    <col min="16130" max="16133" width="5.7265625" style="1" customWidth="1"/>
    <col min="16134" max="16384" width="11.453125" style="1"/>
  </cols>
  <sheetData>
    <row r="1" spans="1:21" s="41" customFormat="1" ht="21" x14ac:dyDescent="0.5">
      <c r="A1" s="38" t="s">
        <v>31</v>
      </c>
      <c r="B1" s="38"/>
      <c r="C1" s="39"/>
      <c r="D1" s="40"/>
      <c r="E1" s="40"/>
      <c r="F1" s="40"/>
      <c r="G1" s="40"/>
      <c r="H1" s="38" t="s">
        <v>31</v>
      </c>
      <c r="I1" s="38"/>
      <c r="J1" s="39"/>
      <c r="K1" s="40"/>
      <c r="L1" s="40"/>
      <c r="M1" s="40"/>
      <c r="N1" s="40"/>
      <c r="O1" s="38" t="s">
        <v>31</v>
      </c>
      <c r="P1" s="38"/>
      <c r="Q1" s="39"/>
      <c r="R1" s="40"/>
      <c r="S1" s="40"/>
      <c r="T1" s="40"/>
      <c r="U1" s="40"/>
    </row>
    <row r="2" spans="1:21" s="41" customFormat="1" ht="21" x14ac:dyDescent="0.5">
      <c r="A2" s="38"/>
      <c r="B2" s="42">
        <v>45084</v>
      </c>
      <c r="C2" s="39" t="s">
        <v>46</v>
      </c>
      <c r="D2" s="40"/>
      <c r="E2" s="40"/>
      <c r="F2" s="40"/>
      <c r="G2" s="40"/>
      <c r="H2" s="38"/>
      <c r="I2" s="42">
        <v>45084</v>
      </c>
      <c r="J2" s="39" t="s">
        <v>46</v>
      </c>
      <c r="K2" s="40"/>
      <c r="L2" s="40"/>
      <c r="M2" s="40"/>
      <c r="N2" s="40"/>
      <c r="O2" s="38"/>
      <c r="P2" s="42">
        <v>45084</v>
      </c>
      <c r="Q2" s="39" t="s">
        <v>46</v>
      </c>
      <c r="R2" s="40"/>
      <c r="S2" s="40"/>
      <c r="T2" s="40"/>
      <c r="U2" s="40"/>
    </row>
    <row r="3" spans="1:21" ht="22.5" x14ac:dyDescent="0.45">
      <c r="A3" s="2"/>
      <c r="B3" s="5"/>
      <c r="C3" s="4"/>
      <c r="D3" s="4"/>
      <c r="E3" s="4"/>
      <c r="F3" s="4"/>
      <c r="G3" s="4"/>
    </row>
    <row r="4" spans="1:21" ht="18" x14ac:dyDescent="0.4">
      <c r="A4" s="5"/>
      <c r="B4" s="23" t="s">
        <v>0</v>
      </c>
      <c r="C4" s="32" t="s">
        <v>17</v>
      </c>
      <c r="D4" s="4"/>
      <c r="E4" s="4"/>
      <c r="F4" s="4"/>
      <c r="G4" s="4"/>
      <c r="H4" s="5"/>
      <c r="I4" s="23" t="s">
        <v>0</v>
      </c>
      <c r="J4" s="32" t="s">
        <v>18</v>
      </c>
      <c r="K4" s="4"/>
      <c r="L4" s="4"/>
      <c r="M4" s="4"/>
      <c r="N4" s="4"/>
      <c r="O4" s="5"/>
      <c r="P4" s="23" t="s">
        <v>0</v>
      </c>
      <c r="Q4" s="32" t="s">
        <v>19</v>
      </c>
      <c r="R4" s="4"/>
      <c r="S4" s="4"/>
      <c r="T4" s="4"/>
      <c r="U4" s="4"/>
    </row>
    <row r="5" spans="1:21" ht="15.5" x14ac:dyDescent="0.35">
      <c r="A5" s="5"/>
      <c r="B5" s="24"/>
      <c r="C5" s="32" t="s">
        <v>29</v>
      </c>
      <c r="D5" s="4"/>
      <c r="E5" s="4"/>
      <c r="F5" s="4"/>
      <c r="G5" s="4"/>
      <c r="H5" s="5"/>
      <c r="I5" s="24"/>
      <c r="J5" s="32" t="s">
        <v>28</v>
      </c>
      <c r="K5" s="4"/>
      <c r="L5" s="4"/>
      <c r="M5" s="4"/>
      <c r="N5" s="4"/>
      <c r="O5" s="5"/>
      <c r="P5" s="24"/>
      <c r="Q5" s="32" t="s">
        <v>30</v>
      </c>
      <c r="R5" s="4"/>
      <c r="S5" s="4"/>
      <c r="T5" s="4"/>
      <c r="U5" s="4"/>
    </row>
    <row r="6" spans="1:21" ht="17.5" x14ac:dyDescent="0.35">
      <c r="A6" s="6" t="s">
        <v>1</v>
      </c>
      <c r="B6" s="25" t="s">
        <v>32</v>
      </c>
      <c r="C6" s="8"/>
      <c r="D6" s="8"/>
      <c r="E6" s="8"/>
      <c r="F6" s="8"/>
      <c r="G6" s="8"/>
      <c r="H6" s="6" t="s">
        <v>1</v>
      </c>
      <c r="I6" s="25" t="s">
        <v>43</v>
      </c>
      <c r="J6" s="8"/>
      <c r="K6" s="8"/>
      <c r="L6" s="8"/>
      <c r="M6" s="8"/>
      <c r="N6" s="8"/>
      <c r="O6" s="6" t="s">
        <v>1</v>
      </c>
      <c r="P6" s="25" t="s">
        <v>36</v>
      </c>
      <c r="Q6" s="8"/>
      <c r="R6" s="8"/>
      <c r="S6" s="8"/>
      <c r="T6" s="8"/>
      <c r="U6" s="8"/>
    </row>
    <row r="7" spans="1:21" ht="17.5" x14ac:dyDescent="0.35">
      <c r="A7" s="6" t="s">
        <v>2</v>
      </c>
      <c r="B7" s="25" t="s">
        <v>33</v>
      </c>
      <c r="C7" s="8"/>
      <c r="D7" s="8"/>
      <c r="E7" s="8"/>
      <c r="F7" s="8"/>
      <c r="G7" s="8"/>
      <c r="H7" s="6" t="s">
        <v>2</v>
      </c>
      <c r="I7" s="25" t="s">
        <v>20</v>
      </c>
      <c r="J7" s="8"/>
      <c r="K7" s="8"/>
      <c r="L7" s="8"/>
      <c r="M7" s="8"/>
      <c r="N7" s="8"/>
      <c r="O7" s="6" t="s">
        <v>2</v>
      </c>
      <c r="P7" s="25" t="s">
        <v>37</v>
      </c>
      <c r="Q7" s="8"/>
      <c r="R7" s="8"/>
      <c r="S7" s="8"/>
      <c r="T7" s="8"/>
      <c r="U7" s="8"/>
    </row>
    <row r="8" spans="1:21" ht="17.5" x14ac:dyDescent="0.35">
      <c r="A8" s="6" t="s">
        <v>3</v>
      </c>
      <c r="B8" s="25" t="s">
        <v>34</v>
      </c>
      <c r="C8" s="8"/>
      <c r="D8" s="8"/>
      <c r="E8" s="8"/>
      <c r="F8" s="8"/>
      <c r="G8" s="8"/>
      <c r="H8" s="6" t="s">
        <v>3</v>
      </c>
      <c r="I8" s="25" t="s">
        <v>35</v>
      </c>
      <c r="J8" s="8"/>
      <c r="K8" s="8"/>
      <c r="L8" s="8"/>
      <c r="M8" s="8"/>
      <c r="N8" s="8"/>
      <c r="O8" s="6" t="s">
        <v>3</v>
      </c>
      <c r="P8" s="25" t="s">
        <v>21</v>
      </c>
      <c r="Q8" s="8"/>
      <c r="R8" s="8"/>
      <c r="S8" s="8"/>
      <c r="T8" s="8"/>
      <c r="U8" s="8"/>
    </row>
    <row r="9" spans="1:21" ht="17.5" x14ac:dyDescent="0.35">
      <c r="A9" s="6" t="s">
        <v>4</v>
      </c>
      <c r="B9" s="25" t="s">
        <v>45</v>
      </c>
      <c r="C9" s="8"/>
      <c r="D9" s="8"/>
      <c r="E9" s="8"/>
      <c r="F9" s="8"/>
      <c r="G9" s="8"/>
      <c r="H9" s="6" t="s">
        <v>4</v>
      </c>
      <c r="I9" s="25" t="s">
        <v>44</v>
      </c>
      <c r="J9" s="8"/>
      <c r="K9" s="8"/>
      <c r="L9" s="8"/>
      <c r="M9" s="8"/>
      <c r="N9" s="8"/>
      <c r="O9" s="6" t="s">
        <v>4</v>
      </c>
      <c r="P9" s="25" t="s">
        <v>38</v>
      </c>
      <c r="Q9" s="8"/>
      <c r="R9" s="8"/>
      <c r="S9" s="8"/>
      <c r="T9" s="8"/>
      <c r="U9" s="8"/>
    </row>
    <row r="10" spans="1:21" ht="15.5" x14ac:dyDescent="0.35">
      <c r="A10" s="5"/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</row>
    <row r="11" spans="1:21" ht="15.5" x14ac:dyDescent="0.35">
      <c r="A11" s="5"/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</row>
    <row r="12" spans="1:21" ht="20" x14ac:dyDescent="0.4">
      <c r="A12" s="9"/>
      <c r="B12" s="26" t="s">
        <v>5</v>
      </c>
      <c r="C12" s="10"/>
      <c r="D12" s="11" t="s">
        <v>6</v>
      </c>
      <c r="E12" s="11"/>
      <c r="F12" s="12" t="s">
        <v>6</v>
      </c>
      <c r="G12" s="12"/>
      <c r="H12" s="9"/>
      <c r="I12" s="26" t="s">
        <v>5</v>
      </c>
      <c r="J12" s="10"/>
      <c r="K12" s="46" t="s">
        <v>6</v>
      </c>
      <c r="L12" s="47"/>
      <c r="M12" s="12" t="s">
        <v>6</v>
      </c>
      <c r="N12" s="12"/>
      <c r="O12" s="9"/>
      <c r="P12" s="26" t="s">
        <v>5</v>
      </c>
      <c r="Q12" s="10"/>
      <c r="R12" s="46" t="s">
        <v>6</v>
      </c>
      <c r="S12" s="47"/>
      <c r="T12" s="48" t="s">
        <v>6</v>
      </c>
      <c r="U12" s="49"/>
    </row>
    <row r="13" spans="1:21" ht="23" x14ac:dyDescent="0.5">
      <c r="A13" s="9"/>
      <c r="B13" s="26"/>
      <c r="C13" s="10"/>
      <c r="D13" s="13"/>
      <c r="E13" s="13"/>
      <c r="F13" s="13"/>
      <c r="G13" s="13"/>
      <c r="H13" s="9"/>
      <c r="I13" s="26"/>
      <c r="J13" s="10"/>
      <c r="K13" s="13"/>
      <c r="L13" s="13"/>
      <c r="M13" s="13"/>
      <c r="N13" s="13"/>
      <c r="O13" s="9"/>
      <c r="P13" s="26"/>
      <c r="Q13" s="10"/>
      <c r="R13" s="13"/>
      <c r="S13" s="13"/>
      <c r="T13" s="13"/>
      <c r="U13" s="13"/>
    </row>
    <row r="14" spans="1:21" ht="15.5" x14ac:dyDescent="0.35">
      <c r="A14" s="14" t="s">
        <v>7</v>
      </c>
      <c r="B14" s="27" t="str">
        <f>B6</f>
        <v>GS Olbernhau</v>
      </c>
      <c r="C14" s="10" t="str">
        <f>B7</f>
        <v>GS Bernsbach</v>
      </c>
      <c r="D14" s="10">
        <v>2</v>
      </c>
      <c r="E14" s="10">
        <v>0</v>
      </c>
      <c r="F14" s="10">
        <v>11</v>
      </c>
      <c r="G14" s="10">
        <v>6</v>
      </c>
      <c r="H14" s="14" t="s">
        <v>7</v>
      </c>
      <c r="I14" s="27" t="str">
        <f>I6</f>
        <v>GS Gornau</v>
      </c>
      <c r="J14" s="10" t="str">
        <f>I7</f>
        <v>GS Mildenau</v>
      </c>
      <c r="K14" s="10">
        <v>0</v>
      </c>
      <c r="L14" s="10">
        <v>2</v>
      </c>
      <c r="M14" s="10">
        <v>5</v>
      </c>
      <c r="N14" s="10">
        <v>13</v>
      </c>
      <c r="O14" s="14" t="s">
        <v>7</v>
      </c>
      <c r="P14" s="27" t="str">
        <f>P6</f>
        <v>GS Wolkenstein</v>
      </c>
      <c r="Q14" s="10" t="str">
        <f>P7</f>
        <v>GS Sehmatal</v>
      </c>
      <c r="R14" s="10">
        <v>2</v>
      </c>
      <c r="S14" s="10">
        <v>0</v>
      </c>
      <c r="T14" s="10">
        <v>9</v>
      </c>
      <c r="U14" s="10">
        <v>7</v>
      </c>
    </row>
    <row r="15" spans="1:21" ht="15.5" x14ac:dyDescent="0.35">
      <c r="A15" s="14"/>
      <c r="B15" s="27"/>
      <c r="C15" s="10"/>
      <c r="D15" s="10"/>
      <c r="E15" s="10"/>
      <c r="F15" s="10"/>
      <c r="G15" s="10"/>
      <c r="H15" s="14"/>
      <c r="I15" s="27"/>
      <c r="J15" s="10"/>
      <c r="K15" s="10"/>
      <c r="L15" s="10"/>
      <c r="M15" s="10"/>
      <c r="N15" s="10"/>
      <c r="O15" s="14"/>
      <c r="P15" s="27"/>
      <c r="Q15" s="10"/>
      <c r="R15" s="10"/>
      <c r="S15" s="10"/>
      <c r="T15" s="10"/>
      <c r="U15" s="10"/>
    </row>
    <row r="16" spans="1:21" ht="15.5" x14ac:dyDescent="0.35">
      <c r="A16" s="14"/>
      <c r="B16" s="27"/>
      <c r="C16" s="10"/>
      <c r="D16" s="10"/>
      <c r="E16" s="10"/>
      <c r="F16" s="10"/>
      <c r="G16" s="10"/>
      <c r="H16" s="14"/>
      <c r="I16" s="27"/>
      <c r="J16" s="10"/>
      <c r="K16" s="10"/>
      <c r="L16" s="10"/>
      <c r="M16" s="10"/>
      <c r="N16" s="10"/>
      <c r="O16" s="14"/>
      <c r="P16" s="27"/>
      <c r="Q16" s="10"/>
      <c r="R16" s="10"/>
      <c r="S16" s="10"/>
      <c r="T16" s="10"/>
      <c r="U16" s="10"/>
    </row>
    <row r="17" spans="1:21" ht="15.5" x14ac:dyDescent="0.35">
      <c r="A17" s="14" t="s">
        <v>8</v>
      </c>
      <c r="B17" s="27" t="str">
        <f>B8</f>
        <v>GS Venusberg</v>
      </c>
      <c r="C17" s="10" t="str">
        <f>B9</f>
        <v>GS Neukirchen</v>
      </c>
      <c r="D17" s="10">
        <v>0</v>
      </c>
      <c r="E17" s="10">
        <v>2</v>
      </c>
      <c r="F17" s="10">
        <v>4</v>
      </c>
      <c r="G17" s="10">
        <v>14</v>
      </c>
      <c r="H17" s="14" t="s">
        <v>8</v>
      </c>
      <c r="I17" s="27" t="str">
        <f>I8</f>
        <v>GS Auerhammer</v>
      </c>
      <c r="J17" s="10" t="str">
        <f>I9</f>
        <v>GS Oelsnitz</v>
      </c>
      <c r="K17" s="10">
        <v>0</v>
      </c>
      <c r="L17" s="10">
        <v>2</v>
      </c>
      <c r="M17" s="10">
        <v>9</v>
      </c>
      <c r="N17" s="10">
        <v>13</v>
      </c>
      <c r="O17" s="14" t="s">
        <v>8</v>
      </c>
      <c r="P17" s="27" t="str">
        <f>P8</f>
        <v>GS Schneeberg</v>
      </c>
      <c r="Q17" s="10" t="str">
        <f>P9</f>
        <v>GS Schlettau</v>
      </c>
      <c r="R17" s="10">
        <v>2</v>
      </c>
      <c r="S17" s="10">
        <v>0</v>
      </c>
      <c r="T17" s="10">
        <v>8</v>
      </c>
      <c r="U17" s="10">
        <v>7</v>
      </c>
    </row>
    <row r="18" spans="1:21" ht="15.5" x14ac:dyDescent="0.35">
      <c r="A18" s="14"/>
      <c r="B18" s="27"/>
      <c r="C18" s="10"/>
      <c r="D18" s="10"/>
      <c r="E18" s="10"/>
      <c r="F18" s="10"/>
      <c r="G18" s="10"/>
      <c r="H18" s="14"/>
      <c r="I18" s="27"/>
      <c r="J18" s="10"/>
      <c r="K18" s="10"/>
      <c r="L18" s="10"/>
      <c r="M18" s="10"/>
      <c r="N18" s="10"/>
      <c r="O18" s="14"/>
      <c r="P18" s="27"/>
      <c r="Q18" s="10"/>
      <c r="R18" s="10"/>
      <c r="S18" s="10"/>
      <c r="T18" s="10"/>
      <c r="U18" s="10"/>
    </row>
    <row r="19" spans="1:21" ht="15.5" x14ac:dyDescent="0.35">
      <c r="A19" s="14"/>
      <c r="B19" s="27"/>
      <c r="C19" s="10"/>
      <c r="D19" s="10"/>
      <c r="E19" s="10"/>
      <c r="F19" s="10"/>
      <c r="G19" s="10"/>
      <c r="H19" s="14"/>
      <c r="I19" s="27"/>
      <c r="J19" s="10"/>
      <c r="K19" s="10"/>
      <c r="L19" s="10"/>
      <c r="M19" s="10"/>
      <c r="N19" s="10"/>
      <c r="O19" s="14"/>
      <c r="P19" s="27"/>
      <c r="Q19" s="10"/>
      <c r="R19" s="10"/>
      <c r="S19" s="10"/>
      <c r="T19" s="10"/>
      <c r="U19" s="10"/>
    </row>
    <row r="20" spans="1:21" ht="15.5" x14ac:dyDescent="0.35">
      <c r="A20" s="14" t="s">
        <v>9</v>
      </c>
      <c r="B20" s="27" t="str">
        <f>B6</f>
        <v>GS Olbernhau</v>
      </c>
      <c r="C20" s="10" t="str">
        <f>B8</f>
        <v>GS Venusberg</v>
      </c>
      <c r="D20" s="10">
        <v>2</v>
      </c>
      <c r="E20" s="10">
        <v>0</v>
      </c>
      <c r="F20" s="10">
        <v>12</v>
      </c>
      <c r="G20" s="10">
        <v>0</v>
      </c>
      <c r="H20" s="14" t="s">
        <v>9</v>
      </c>
      <c r="I20" s="27" t="str">
        <f>I6</f>
        <v>GS Gornau</v>
      </c>
      <c r="J20" s="10" t="str">
        <f>I8</f>
        <v>GS Auerhammer</v>
      </c>
      <c r="K20" s="10">
        <v>0</v>
      </c>
      <c r="L20" s="10">
        <v>2</v>
      </c>
      <c r="M20" s="10">
        <v>5</v>
      </c>
      <c r="N20" s="10">
        <v>10</v>
      </c>
      <c r="O20" s="14" t="s">
        <v>9</v>
      </c>
      <c r="P20" s="27" t="str">
        <f>P6</f>
        <v>GS Wolkenstein</v>
      </c>
      <c r="Q20" s="10" t="str">
        <f>P8</f>
        <v>GS Schneeberg</v>
      </c>
      <c r="R20" s="10">
        <v>0</v>
      </c>
      <c r="S20" s="10">
        <v>2</v>
      </c>
      <c r="T20" s="10">
        <v>5</v>
      </c>
      <c r="U20" s="10">
        <v>10</v>
      </c>
    </row>
    <row r="21" spans="1:21" ht="15.5" x14ac:dyDescent="0.35">
      <c r="A21" s="14"/>
      <c r="B21" s="27"/>
      <c r="C21" s="10"/>
      <c r="D21" s="10"/>
      <c r="E21" s="10"/>
      <c r="F21" s="10"/>
      <c r="G21" s="10"/>
      <c r="H21" s="14"/>
      <c r="I21" s="27"/>
      <c r="J21" s="10"/>
      <c r="K21" s="10"/>
      <c r="L21" s="10"/>
      <c r="M21" s="10"/>
      <c r="N21" s="10"/>
      <c r="O21" s="14"/>
      <c r="P21" s="27"/>
      <c r="Q21" s="10"/>
      <c r="R21" s="10"/>
      <c r="S21" s="10"/>
      <c r="T21" s="10"/>
      <c r="U21" s="10"/>
    </row>
    <row r="22" spans="1:21" ht="15.5" x14ac:dyDescent="0.35">
      <c r="A22" s="14"/>
      <c r="B22" s="27"/>
      <c r="C22" s="10"/>
      <c r="D22" s="10"/>
      <c r="E22" s="10"/>
      <c r="F22" s="10"/>
      <c r="G22" s="10"/>
      <c r="H22" s="14"/>
      <c r="I22" s="27"/>
      <c r="J22" s="10"/>
      <c r="K22" s="10"/>
      <c r="L22" s="10"/>
      <c r="M22" s="10"/>
      <c r="N22" s="10"/>
      <c r="O22" s="14"/>
      <c r="P22" s="27"/>
      <c r="Q22" s="10"/>
      <c r="R22" s="10"/>
      <c r="S22" s="10"/>
      <c r="T22" s="10"/>
      <c r="U22" s="10"/>
    </row>
    <row r="23" spans="1:21" ht="15.5" x14ac:dyDescent="0.35">
      <c r="A23" s="14" t="s">
        <v>10</v>
      </c>
      <c r="B23" s="27" t="str">
        <f>B7</f>
        <v>GS Bernsbach</v>
      </c>
      <c r="C23" s="10" t="str">
        <f>B9</f>
        <v>GS Neukirchen</v>
      </c>
      <c r="D23" s="10">
        <v>0</v>
      </c>
      <c r="E23" s="10">
        <v>2</v>
      </c>
      <c r="F23" s="10">
        <v>3</v>
      </c>
      <c r="G23" s="10">
        <v>14</v>
      </c>
      <c r="H23" s="14" t="s">
        <v>10</v>
      </c>
      <c r="I23" s="27" t="str">
        <f>I7</f>
        <v>GS Mildenau</v>
      </c>
      <c r="J23" s="10" t="str">
        <f>I9</f>
        <v>GS Oelsnitz</v>
      </c>
      <c r="K23" s="10">
        <v>0</v>
      </c>
      <c r="L23" s="10">
        <v>2</v>
      </c>
      <c r="M23" s="10">
        <v>8</v>
      </c>
      <c r="N23" s="10">
        <v>11</v>
      </c>
      <c r="O23" s="14" t="s">
        <v>10</v>
      </c>
      <c r="P23" s="27" t="str">
        <f>P7</f>
        <v>GS Sehmatal</v>
      </c>
      <c r="Q23" s="10" t="str">
        <f>P9</f>
        <v>GS Schlettau</v>
      </c>
      <c r="R23" s="10">
        <v>0</v>
      </c>
      <c r="S23" s="10">
        <v>2</v>
      </c>
      <c r="T23" s="10">
        <v>6</v>
      </c>
      <c r="U23" s="10">
        <v>10</v>
      </c>
    </row>
    <row r="24" spans="1:21" ht="15.5" x14ac:dyDescent="0.35">
      <c r="A24" s="14"/>
      <c r="B24" s="27"/>
      <c r="C24" s="10"/>
      <c r="D24" s="10"/>
      <c r="E24" s="10"/>
      <c r="F24" s="10"/>
      <c r="G24" s="10"/>
      <c r="H24" s="14"/>
      <c r="I24" s="27"/>
      <c r="J24" s="10"/>
      <c r="K24" s="10"/>
      <c r="L24" s="10"/>
      <c r="M24" s="10"/>
      <c r="N24" s="10"/>
      <c r="O24" s="14"/>
      <c r="P24" s="27"/>
      <c r="Q24" s="10"/>
      <c r="R24" s="10"/>
      <c r="S24" s="10"/>
      <c r="T24" s="10"/>
      <c r="U24" s="10"/>
    </row>
    <row r="25" spans="1:21" ht="15.5" x14ac:dyDescent="0.35">
      <c r="A25" s="14"/>
      <c r="B25" s="27"/>
      <c r="C25" s="10"/>
      <c r="D25" s="10"/>
      <c r="E25" s="10"/>
      <c r="F25" s="10"/>
      <c r="G25" s="10"/>
      <c r="H25" s="14"/>
      <c r="I25" s="27"/>
      <c r="J25" s="10"/>
      <c r="K25" s="10"/>
      <c r="L25" s="10"/>
      <c r="M25" s="10"/>
      <c r="N25" s="10"/>
      <c r="O25" s="14"/>
      <c r="P25" s="27"/>
      <c r="Q25" s="10"/>
      <c r="R25" s="10"/>
      <c r="S25" s="10"/>
      <c r="T25" s="10"/>
      <c r="U25" s="10"/>
    </row>
    <row r="26" spans="1:21" ht="15.5" x14ac:dyDescent="0.35">
      <c r="A26" s="14" t="s">
        <v>11</v>
      </c>
      <c r="B26" s="27" t="str">
        <f>B8</f>
        <v>GS Venusberg</v>
      </c>
      <c r="C26" s="10" t="str">
        <f>B7</f>
        <v>GS Bernsbach</v>
      </c>
      <c r="D26" s="10">
        <v>2</v>
      </c>
      <c r="E26" s="10">
        <v>0</v>
      </c>
      <c r="F26" s="10">
        <v>13</v>
      </c>
      <c r="G26" s="10">
        <v>9</v>
      </c>
      <c r="H26" s="14" t="s">
        <v>11</v>
      </c>
      <c r="I26" s="27" t="str">
        <f>I8</f>
        <v>GS Auerhammer</v>
      </c>
      <c r="J26" s="10" t="str">
        <f>I7</f>
        <v>GS Mildenau</v>
      </c>
      <c r="K26" s="10">
        <v>0</v>
      </c>
      <c r="L26" s="10">
        <v>2</v>
      </c>
      <c r="M26" s="10">
        <v>9</v>
      </c>
      <c r="N26" s="10">
        <v>13</v>
      </c>
      <c r="O26" s="14" t="s">
        <v>11</v>
      </c>
      <c r="P26" s="27" t="str">
        <f>P8</f>
        <v>GS Schneeberg</v>
      </c>
      <c r="Q26" s="10" t="str">
        <f>P7</f>
        <v>GS Sehmatal</v>
      </c>
      <c r="R26" s="10">
        <v>2</v>
      </c>
      <c r="S26" s="10">
        <v>0</v>
      </c>
      <c r="T26" s="10">
        <v>9</v>
      </c>
      <c r="U26" s="10">
        <v>8</v>
      </c>
    </row>
    <row r="27" spans="1:21" ht="15.5" x14ac:dyDescent="0.35">
      <c r="A27" s="14"/>
      <c r="B27" s="27"/>
      <c r="C27" s="10"/>
      <c r="D27" s="10"/>
      <c r="E27" s="10"/>
      <c r="F27" s="10"/>
      <c r="G27" s="10"/>
      <c r="H27" s="14"/>
      <c r="I27" s="27"/>
      <c r="J27" s="10"/>
      <c r="K27" s="10"/>
      <c r="L27" s="10"/>
      <c r="M27" s="10"/>
      <c r="N27" s="10"/>
      <c r="O27" s="14"/>
      <c r="P27" s="27"/>
      <c r="Q27" s="10"/>
      <c r="R27" s="10"/>
      <c r="S27" s="10"/>
      <c r="T27" s="10"/>
      <c r="U27" s="10"/>
    </row>
    <row r="28" spans="1:21" ht="15.5" x14ac:dyDescent="0.35">
      <c r="A28" s="14"/>
      <c r="B28" s="27"/>
      <c r="C28" s="10"/>
      <c r="D28" s="10"/>
      <c r="E28" s="10"/>
      <c r="F28" s="10"/>
      <c r="G28" s="10"/>
      <c r="H28" s="14"/>
      <c r="I28" s="27"/>
      <c r="J28" s="10"/>
      <c r="K28" s="10"/>
      <c r="L28" s="10"/>
      <c r="M28" s="10"/>
      <c r="N28" s="10"/>
      <c r="O28" s="14"/>
      <c r="P28" s="27"/>
      <c r="Q28" s="10"/>
      <c r="R28" s="10"/>
      <c r="S28" s="10"/>
      <c r="T28" s="10"/>
      <c r="U28" s="10"/>
    </row>
    <row r="29" spans="1:21" ht="15.5" x14ac:dyDescent="0.35">
      <c r="A29" s="14" t="s">
        <v>12</v>
      </c>
      <c r="B29" s="27" t="str">
        <f>B9</f>
        <v>GS Neukirchen</v>
      </c>
      <c r="C29" s="10" t="str">
        <f>B6</f>
        <v>GS Olbernhau</v>
      </c>
      <c r="D29" s="10">
        <v>2</v>
      </c>
      <c r="E29" s="10">
        <v>0</v>
      </c>
      <c r="F29" s="10">
        <v>9</v>
      </c>
      <c r="G29" s="10">
        <v>8</v>
      </c>
      <c r="H29" s="14" t="s">
        <v>12</v>
      </c>
      <c r="I29" s="27" t="str">
        <f>I9</f>
        <v>GS Oelsnitz</v>
      </c>
      <c r="J29" s="10" t="str">
        <f>I6</f>
        <v>GS Gornau</v>
      </c>
      <c r="K29" s="10">
        <v>2</v>
      </c>
      <c r="L29" s="10">
        <v>0</v>
      </c>
      <c r="M29" s="10">
        <v>13</v>
      </c>
      <c r="N29" s="10">
        <v>10</v>
      </c>
      <c r="O29" s="14" t="s">
        <v>12</v>
      </c>
      <c r="P29" s="27" t="str">
        <f>P9</f>
        <v>GS Schlettau</v>
      </c>
      <c r="Q29" s="10" t="str">
        <f>P6</f>
        <v>GS Wolkenstein</v>
      </c>
      <c r="R29" s="10">
        <v>0</v>
      </c>
      <c r="S29" s="10">
        <v>2</v>
      </c>
      <c r="T29" s="10">
        <v>6</v>
      </c>
      <c r="U29" s="10">
        <v>7</v>
      </c>
    </row>
    <row r="30" spans="1:21" ht="15.5" x14ac:dyDescent="0.35">
      <c r="A30" s="9"/>
      <c r="B30" s="27"/>
      <c r="C30" s="10"/>
      <c r="D30" s="10"/>
      <c r="E30" s="10"/>
      <c r="F30" s="10"/>
      <c r="G30" s="10"/>
      <c r="H30" s="9"/>
      <c r="I30" s="27"/>
      <c r="J30" s="10"/>
      <c r="K30" s="10"/>
      <c r="L30" s="10"/>
      <c r="M30" s="10"/>
      <c r="N30" s="10"/>
      <c r="O30" s="9"/>
      <c r="P30" s="27"/>
      <c r="Q30" s="10"/>
      <c r="R30" s="10"/>
      <c r="S30" s="10"/>
      <c r="T30" s="10"/>
      <c r="U30" s="10"/>
    </row>
    <row r="31" spans="1:21" ht="15.5" x14ac:dyDescent="0.35">
      <c r="A31" s="9"/>
      <c r="B31" s="27"/>
      <c r="C31" s="10"/>
      <c r="D31" s="10"/>
      <c r="E31" s="10"/>
      <c r="F31" s="10"/>
      <c r="G31" s="10"/>
      <c r="H31" s="9"/>
      <c r="I31" s="27"/>
      <c r="J31" s="10"/>
      <c r="K31" s="10"/>
      <c r="L31" s="10"/>
      <c r="M31" s="10"/>
      <c r="N31" s="10"/>
      <c r="O31" s="9"/>
      <c r="P31" s="27"/>
      <c r="Q31" s="10"/>
      <c r="R31" s="10"/>
      <c r="S31" s="10"/>
      <c r="T31" s="10"/>
      <c r="U31" s="10"/>
    </row>
    <row r="32" spans="1:21" ht="15.5" x14ac:dyDescent="0.35">
      <c r="A32" s="15"/>
      <c r="B32" s="28"/>
      <c r="C32" s="16"/>
      <c r="D32" s="16"/>
      <c r="E32" s="16"/>
      <c r="F32" s="16"/>
      <c r="G32" s="16"/>
      <c r="H32" s="15"/>
      <c r="I32" s="28"/>
      <c r="J32" s="16"/>
      <c r="K32" s="16"/>
      <c r="L32" s="16"/>
      <c r="M32" s="16"/>
      <c r="N32" s="16"/>
      <c r="O32" s="15"/>
      <c r="P32" s="28"/>
      <c r="Q32" s="16"/>
      <c r="R32" s="16"/>
      <c r="S32" s="16"/>
      <c r="T32" s="16"/>
      <c r="U32" s="16"/>
    </row>
    <row r="33" spans="1:21" ht="15.5" x14ac:dyDescent="0.35">
      <c r="A33" s="15"/>
      <c r="B33" s="28"/>
      <c r="C33" s="16"/>
      <c r="D33" s="16"/>
      <c r="E33" s="16"/>
      <c r="F33" s="16"/>
      <c r="G33" s="16"/>
      <c r="H33" s="15"/>
      <c r="I33" s="28"/>
      <c r="J33" s="16"/>
      <c r="K33" s="16"/>
      <c r="L33" s="16"/>
      <c r="M33" s="16"/>
      <c r="N33" s="16"/>
      <c r="O33" s="15"/>
      <c r="P33" s="28"/>
      <c r="Q33" s="16"/>
      <c r="R33" s="16"/>
      <c r="S33" s="16"/>
      <c r="T33" s="16"/>
      <c r="U33" s="16"/>
    </row>
    <row r="34" spans="1:21" ht="18" x14ac:dyDescent="0.4">
      <c r="A34" s="3"/>
      <c r="B34" s="23" t="s">
        <v>13</v>
      </c>
      <c r="C34" s="4" t="s">
        <v>17</v>
      </c>
      <c r="D34" s="4"/>
      <c r="E34" s="4"/>
      <c r="F34" s="4"/>
      <c r="G34" s="4"/>
      <c r="H34" s="3"/>
      <c r="I34" s="23" t="s">
        <v>13</v>
      </c>
      <c r="J34" s="4" t="s">
        <v>18</v>
      </c>
      <c r="K34" s="4"/>
      <c r="L34" s="4"/>
      <c r="M34" s="4"/>
      <c r="N34" s="4"/>
      <c r="O34" s="3"/>
      <c r="P34" s="23" t="s">
        <v>13</v>
      </c>
      <c r="Q34" s="4" t="s">
        <v>19</v>
      </c>
      <c r="R34" s="4"/>
      <c r="S34" s="4"/>
      <c r="T34" s="4"/>
      <c r="U34" s="4"/>
    </row>
    <row r="35" spans="1:21" ht="15.5" x14ac:dyDescent="0.35">
      <c r="A35" s="3"/>
      <c r="B35" s="5"/>
      <c r="C35" s="4"/>
      <c r="D35" s="4"/>
      <c r="E35" s="4"/>
      <c r="F35" s="4"/>
      <c r="G35" s="4"/>
      <c r="H35" s="3"/>
      <c r="I35" s="5"/>
      <c r="J35" s="4"/>
      <c r="K35" s="4"/>
      <c r="L35" s="4"/>
      <c r="M35" s="4"/>
      <c r="N35" s="4"/>
      <c r="O35" s="3"/>
      <c r="P35" s="5"/>
      <c r="Q35" s="4"/>
      <c r="R35" s="4"/>
      <c r="S35" s="4"/>
      <c r="T35" s="4"/>
      <c r="U35" s="4"/>
    </row>
    <row r="36" spans="1:21" ht="20" x14ac:dyDescent="0.4">
      <c r="A36" s="7" t="s">
        <v>14</v>
      </c>
      <c r="B36" s="6" t="s">
        <v>15</v>
      </c>
      <c r="C36" s="17" t="s">
        <v>16</v>
      </c>
      <c r="D36" s="11" t="s">
        <v>6</v>
      </c>
      <c r="E36" s="11"/>
      <c r="F36" s="12" t="s">
        <v>6</v>
      </c>
      <c r="G36" s="12"/>
      <c r="H36" s="7" t="s">
        <v>14</v>
      </c>
      <c r="I36" s="6" t="s">
        <v>15</v>
      </c>
      <c r="J36" s="17" t="s">
        <v>16</v>
      </c>
      <c r="K36" s="11" t="s">
        <v>6</v>
      </c>
      <c r="L36" s="11"/>
      <c r="M36" s="12" t="s">
        <v>6</v>
      </c>
      <c r="N36" s="12"/>
      <c r="O36" s="7" t="s">
        <v>14</v>
      </c>
      <c r="P36" s="6" t="s">
        <v>15</v>
      </c>
      <c r="Q36" s="17" t="s">
        <v>16</v>
      </c>
      <c r="R36" s="11" t="s">
        <v>6</v>
      </c>
      <c r="S36" s="11"/>
      <c r="T36" s="12" t="s">
        <v>6</v>
      </c>
      <c r="U36" s="12"/>
    </row>
    <row r="37" spans="1:21" ht="17.5" x14ac:dyDescent="0.35">
      <c r="A37" s="7"/>
      <c r="B37" s="6"/>
      <c r="C37" s="18"/>
      <c r="D37" s="18"/>
      <c r="E37" s="18"/>
      <c r="F37" s="18"/>
      <c r="G37" s="18"/>
      <c r="H37" s="7"/>
      <c r="I37" s="6"/>
      <c r="J37" s="18"/>
      <c r="K37" s="18"/>
      <c r="L37" s="18"/>
      <c r="M37" s="18"/>
      <c r="N37" s="18"/>
      <c r="O37" s="7"/>
      <c r="P37" s="6"/>
      <c r="Q37" s="18"/>
      <c r="R37" s="18"/>
      <c r="S37" s="18"/>
      <c r="T37" s="18"/>
      <c r="U37" s="18"/>
    </row>
    <row r="38" spans="1:21" s="20" customFormat="1" ht="17.5" x14ac:dyDescent="0.35">
      <c r="A38" s="7" t="s">
        <v>48</v>
      </c>
      <c r="B38" s="6" t="str">
        <f>B6</f>
        <v>GS Olbernhau</v>
      </c>
      <c r="C38" s="7">
        <f>F38-G38</f>
        <v>16</v>
      </c>
      <c r="D38" s="19">
        <f>SUM(D14,D15,D16,D20,D21,D22,E29,E30,E31)</f>
        <v>4</v>
      </c>
      <c r="E38" s="19">
        <f>SUM(E14:E16,E20:E22,D29:D31)</f>
        <v>2</v>
      </c>
      <c r="F38" s="19">
        <f>SUM(F14:F16,F20:F22,G29:G31)</f>
        <v>31</v>
      </c>
      <c r="G38" s="19">
        <f>SUM(G14:G16,G20:G22,F29:F31)</f>
        <v>15</v>
      </c>
      <c r="H38" s="7" t="s">
        <v>50</v>
      </c>
      <c r="I38" s="6" t="str">
        <f>I6</f>
        <v>GS Gornau</v>
      </c>
      <c r="J38" s="7">
        <f>M38-N38</f>
        <v>-16</v>
      </c>
      <c r="K38" s="19">
        <f>SUM(K14,K15,K16,K20,K21,K22,L29,L30,L31)</f>
        <v>0</v>
      </c>
      <c r="L38" s="19">
        <f>SUM(L14:L16,L20:L22,K29:K31)</f>
        <v>6</v>
      </c>
      <c r="M38" s="19">
        <f>SUM(M14:M16,M20:M22,N29:N31)</f>
        <v>20</v>
      </c>
      <c r="N38" s="19">
        <f>SUM(N14:N16,N20:N22,M29:M31)</f>
        <v>36</v>
      </c>
      <c r="O38" s="7" t="s">
        <v>48</v>
      </c>
      <c r="P38" s="6" t="str">
        <f>P6</f>
        <v>GS Wolkenstein</v>
      </c>
      <c r="Q38" s="7">
        <f>T38-U38</f>
        <v>-2</v>
      </c>
      <c r="R38" s="19">
        <f>SUM(R14,R15,R16,R20,R21,R22,S29,S30,S31)</f>
        <v>4</v>
      </c>
      <c r="S38" s="19">
        <f>SUM(S14:S16,S20:S22,R29:R31)</f>
        <v>2</v>
      </c>
      <c r="T38" s="19">
        <f>SUM(T14:T16,T20:T22,U29:U31)</f>
        <v>21</v>
      </c>
      <c r="U38" s="19">
        <f>SUM(U14:U16,U20:U22,T29:T31)</f>
        <v>23</v>
      </c>
    </row>
    <row r="39" spans="1:21" s="20" customFormat="1" ht="17.5" x14ac:dyDescent="0.35">
      <c r="A39" s="7" t="s">
        <v>50</v>
      </c>
      <c r="B39" s="6" t="str">
        <f>B7</f>
        <v>GS Bernsbach</v>
      </c>
      <c r="C39" s="7">
        <f>F39-G39</f>
        <v>-20</v>
      </c>
      <c r="D39" s="19">
        <f>SUM(E14:E16,D23:D25,E26:E28)</f>
        <v>0</v>
      </c>
      <c r="E39" s="19">
        <f>SUM(D14:D16,E23:E25,D26:D28)</f>
        <v>6</v>
      </c>
      <c r="F39" s="19">
        <f>SUM(G14:G16,F23:F25,G26:G28)</f>
        <v>18</v>
      </c>
      <c r="G39" s="19">
        <f>SUM(F14:F16,G23:G25,F26:F28)</f>
        <v>38</v>
      </c>
      <c r="H39" s="7" t="s">
        <v>48</v>
      </c>
      <c r="I39" s="6" t="str">
        <f>I7</f>
        <v>GS Mildenau</v>
      </c>
      <c r="J39" s="7">
        <f>M39-N39</f>
        <v>9</v>
      </c>
      <c r="K39" s="19">
        <f>SUM(L14:L16,K23:K25,L26:L28)</f>
        <v>4</v>
      </c>
      <c r="L39" s="19">
        <f>SUM(K14:K16,L23:L25,K26:K28)</f>
        <v>2</v>
      </c>
      <c r="M39" s="19">
        <f>SUM(N14:N16,M23:M25,N26:N28)</f>
        <v>34</v>
      </c>
      <c r="N39" s="19">
        <f>SUM(M14:M16,N23:N25,M26:M28)</f>
        <v>25</v>
      </c>
      <c r="O39" s="7" t="s">
        <v>50</v>
      </c>
      <c r="P39" s="6" t="str">
        <f>P7</f>
        <v>GS Sehmatal</v>
      </c>
      <c r="Q39" s="7">
        <f>T39-U39</f>
        <v>-7</v>
      </c>
      <c r="R39" s="19">
        <f>SUM(S14:S16,R23:R25,S26:S28)</f>
        <v>0</v>
      </c>
      <c r="S39" s="19">
        <f>SUM(R14:R16,S23:S25,R26:R28)</f>
        <v>6</v>
      </c>
      <c r="T39" s="19">
        <f>SUM(U14:U16,T23:T25,U26:U28)</f>
        <v>21</v>
      </c>
      <c r="U39" s="19">
        <f>SUM(T14:T16,U23:U25,T26:T28)</f>
        <v>28</v>
      </c>
    </row>
    <row r="40" spans="1:21" s="20" customFormat="1" ht="17.5" x14ac:dyDescent="0.35">
      <c r="A40" s="7" t="s">
        <v>51</v>
      </c>
      <c r="B40" s="6" t="str">
        <f>B8</f>
        <v>GS Venusberg</v>
      </c>
      <c r="C40" s="7">
        <f>F40-G40</f>
        <v>-18</v>
      </c>
      <c r="D40" s="19">
        <f>SUM(D17:D19,E20:E22,D26:D28)</f>
        <v>2</v>
      </c>
      <c r="E40" s="19">
        <f>SUM(E17:E19,D20:D22,E26:E28)</f>
        <v>4</v>
      </c>
      <c r="F40" s="19">
        <f>SUM(F17:F19,G20:G22,F26:F28)</f>
        <v>17</v>
      </c>
      <c r="G40" s="19">
        <f>SUM(G17:G19,F20:F22,G26:G28)</f>
        <v>35</v>
      </c>
      <c r="H40" s="7" t="s">
        <v>51</v>
      </c>
      <c r="I40" s="6" t="str">
        <f>I8</f>
        <v>GS Auerhammer</v>
      </c>
      <c r="J40" s="7">
        <f>M40-N40</f>
        <v>-3</v>
      </c>
      <c r="K40" s="19">
        <f>SUM(K17:K19,L20:L22,K26:K28)</f>
        <v>2</v>
      </c>
      <c r="L40" s="19">
        <f>SUM(L17:L19,K20:K22,L26:L28)</f>
        <v>4</v>
      </c>
      <c r="M40" s="19">
        <f>SUM(M17:M19,N20:N22,M26:M28)</f>
        <v>28</v>
      </c>
      <c r="N40" s="19">
        <f>SUM(N17:N19,M20:M22,N26:N28)</f>
        <v>31</v>
      </c>
      <c r="O40" s="7" t="s">
        <v>47</v>
      </c>
      <c r="P40" s="6" t="str">
        <f>P8</f>
        <v>GS Schneeberg</v>
      </c>
      <c r="Q40" s="7">
        <f>T40-U40</f>
        <v>7</v>
      </c>
      <c r="R40" s="19">
        <f>SUM(R17:R19,S20:S22,R26:R28)</f>
        <v>6</v>
      </c>
      <c r="S40" s="19">
        <f>SUM(S17:S19,R20:R22,S26:S28)</f>
        <v>0</v>
      </c>
      <c r="T40" s="19">
        <f>SUM(T17:T19,U20:U22,T26:T28)</f>
        <v>27</v>
      </c>
      <c r="U40" s="19">
        <f>SUM(U17:U19,T20:T22,U26:U28)</f>
        <v>20</v>
      </c>
    </row>
    <row r="41" spans="1:21" s="20" customFormat="1" ht="17.5" x14ac:dyDescent="0.35">
      <c r="A41" s="7" t="s">
        <v>47</v>
      </c>
      <c r="B41" s="6" t="str">
        <f>B9</f>
        <v>GS Neukirchen</v>
      </c>
      <c r="C41" s="7">
        <f>F41-G41</f>
        <v>22</v>
      </c>
      <c r="D41" s="19">
        <f>SUM(E17:E19,E23:E25,D29:D31)</f>
        <v>6</v>
      </c>
      <c r="E41" s="19">
        <f>SUM(D17:D19,D23:D25,E29:E31)</f>
        <v>0</v>
      </c>
      <c r="F41" s="19">
        <f>SUM(G17:G19,G23:G25,F29:F31)</f>
        <v>37</v>
      </c>
      <c r="G41" s="19">
        <f>SUM(F17:F19,F23:F25,G29:G31)</f>
        <v>15</v>
      </c>
      <c r="H41" s="7" t="s">
        <v>47</v>
      </c>
      <c r="I41" s="6" t="str">
        <f>I9</f>
        <v>GS Oelsnitz</v>
      </c>
      <c r="J41" s="7">
        <f>M41-N41</f>
        <v>10</v>
      </c>
      <c r="K41" s="19">
        <f>SUM(L17:L19,L23:L25,K29:K31)</f>
        <v>6</v>
      </c>
      <c r="L41" s="19">
        <f>SUM(K17:K19,K23:K25,L29:L31)</f>
        <v>0</v>
      </c>
      <c r="M41" s="19">
        <f>SUM(N17:N19,N23:N25,M29:M31)</f>
        <v>37</v>
      </c>
      <c r="N41" s="19">
        <f>SUM(M17:M19,M23:M25,N29:N31)</f>
        <v>27</v>
      </c>
      <c r="O41" s="7" t="s">
        <v>51</v>
      </c>
      <c r="P41" s="6" t="str">
        <f>P9</f>
        <v>GS Schlettau</v>
      </c>
      <c r="Q41" s="7">
        <f>T41-U41</f>
        <v>2</v>
      </c>
      <c r="R41" s="19">
        <f>SUM(S17:S19,S23:S25,R29:R31)</f>
        <v>2</v>
      </c>
      <c r="S41" s="19">
        <f>SUM(R17:R19,R23:R25,S29:S31)</f>
        <v>4</v>
      </c>
      <c r="T41" s="19">
        <f>SUM(U17:U19,U23:U25,T29:T31)</f>
        <v>23</v>
      </c>
      <c r="U41" s="19">
        <f>SUM(T17:T19,T23:T25,U29:U31)</f>
        <v>21</v>
      </c>
    </row>
    <row r="42" spans="1:21" ht="15.5" x14ac:dyDescent="0.35">
      <c r="A42" s="5"/>
      <c r="B42" s="5"/>
      <c r="C42" s="4"/>
      <c r="D42" s="4"/>
      <c r="E42" s="4"/>
      <c r="F42" s="4"/>
      <c r="G42" s="4"/>
    </row>
    <row r="43" spans="1:21" ht="22.5" x14ac:dyDescent="0.45">
      <c r="A43" s="21"/>
      <c r="B43" s="29"/>
      <c r="C43" s="22"/>
      <c r="D43" s="22"/>
      <c r="E43" s="22"/>
      <c r="F43" s="22"/>
      <c r="G43" s="22"/>
    </row>
  </sheetData>
  <mergeCells count="3">
    <mergeCell ref="K12:L12"/>
    <mergeCell ref="R12:S12"/>
    <mergeCell ref="T12:U12"/>
  </mergeCells>
  <pageMargins left="1.299212598425197" right="1.299212598425197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B16" sqref="B16"/>
    </sheetView>
  </sheetViews>
  <sheetFormatPr baseColWidth="10" defaultRowHeight="14.5" x14ac:dyDescent="0.35"/>
  <cols>
    <col min="1" max="1" width="7.54296875" customWidth="1"/>
    <col min="2" max="2" width="24.54296875" customWidth="1"/>
    <col min="3" max="3" width="17.26953125" customWidth="1"/>
    <col min="4" max="4" width="12.1796875" customWidth="1"/>
    <col min="5" max="5" width="9" customWidth="1"/>
    <col min="6" max="6" width="8.1796875" customWidth="1"/>
    <col min="7" max="7" width="8.26953125" customWidth="1"/>
    <col min="8" max="8" width="7.5429687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21" x14ac:dyDescent="0.5">
      <c r="A2" s="1"/>
      <c r="B2" s="31" t="s">
        <v>39</v>
      </c>
      <c r="C2" s="31"/>
      <c r="D2" s="31"/>
      <c r="E2" s="1"/>
      <c r="F2" s="1"/>
      <c r="G2" s="1"/>
      <c r="H2" s="1"/>
    </row>
    <row r="3" spans="1:8" ht="21" x14ac:dyDescent="0.5">
      <c r="A3" s="1"/>
      <c r="B3" s="31"/>
      <c r="C3" s="31"/>
      <c r="D3" s="31"/>
      <c r="E3" s="1"/>
      <c r="F3" s="1"/>
      <c r="G3" s="1"/>
      <c r="H3" s="1"/>
    </row>
    <row r="4" spans="1:8" ht="21" x14ac:dyDescent="0.5">
      <c r="A4" s="1"/>
      <c r="B4" s="31" t="s">
        <v>22</v>
      </c>
      <c r="C4" s="31" t="s">
        <v>23</v>
      </c>
      <c r="D4" s="31" t="s">
        <v>29</v>
      </c>
      <c r="E4" s="36" t="s">
        <v>6</v>
      </c>
      <c r="F4" s="36"/>
      <c r="G4" s="37" t="s">
        <v>6</v>
      </c>
      <c r="H4" s="37"/>
    </row>
    <row r="5" spans="1:8" ht="21" x14ac:dyDescent="0.5">
      <c r="A5" s="1"/>
      <c r="B5" s="31" t="s">
        <v>45</v>
      </c>
      <c r="C5" s="31" t="s">
        <v>20</v>
      </c>
      <c r="D5" s="31"/>
      <c r="E5" s="43">
        <v>2</v>
      </c>
      <c r="F5" s="43">
        <v>0</v>
      </c>
      <c r="G5" s="43">
        <v>11</v>
      </c>
      <c r="H5" s="43">
        <v>8</v>
      </c>
    </row>
    <row r="6" spans="1:8" ht="21" x14ac:dyDescent="0.5">
      <c r="A6" s="1"/>
      <c r="B6" s="31"/>
      <c r="C6" s="31"/>
      <c r="D6" s="31"/>
      <c r="E6" s="43"/>
      <c r="F6" s="43"/>
      <c r="G6" s="43"/>
      <c r="H6" s="43"/>
    </row>
    <row r="7" spans="1:8" ht="21" x14ac:dyDescent="0.5">
      <c r="A7" s="1"/>
      <c r="B7" s="31" t="s">
        <v>24</v>
      </c>
      <c r="C7" s="31" t="s">
        <v>25</v>
      </c>
      <c r="D7" s="31" t="s">
        <v>28</v>
      </c>
      <c r="E7" s="43"/>
      <c r="F7" s="43"/>
      <c r="G7" s="43"/>
      <c r="H7" s="43"/>
    </row>
    <row r="8" spans="1:8" ht="21" x14ac:dyDescent="0.5">
      <c r="A8" s="1"/>
      <c r="B8" s="31" t="s">
        <v>44</v>
      </c>
      <c r="C8" s="31" t="s">
        <v>36</v>
      </c>
      <c r="D8" s="31"/>
      <c r="E8" s="43">
        <v>2</v>
      </c>
      <c r="F8" s="43">
        <v>0</v>
      </c>
      <c r="G8" s="43">
        <v>12</v>
      </c>
      <c r="H8" s="43">
        <v>4</v>
      </c>
    </row>
    <row r="9" spans="1:8" ht="21" x14ac:dyDescent="0.5">
      <c r="A9" s="1"/>
      <c r="B9" s="31"/>
      <c r="C9" s="31"/>
      <c r="D9" s="31"/>
      <c r="E9" s="43"/>
      <c r="F9" s="43"/>
      <c r="G9" s="43"/>
      <c r="H9" s="43"/>
    </row>
    <row r="10" spans="1:8" ht="21" x14ac:dyDescent="0.5">
      <c r="A10" s="1"/>
      <c r="B10" s="31" t="s">
        <v>26</v>
      </c>
      <c r="C10" s="31" t="s">
        <v>27</v>
      </c>
      <c r="D10" s="31" t="s">
        <v>30</v>
      </c>
      <c r="E10" s="43"/>
      <c r="F10" s="43"/>
      <c r="G10" s="43"/>
      <c r="H10" s="43"/>
    </row>
    <row r="11" spans="1:8" ht="21" x14ac:dyDescent="0.5">
      <c r="A11" s="1"/>
      <c r="B11" s="31" t="s">
        <v>21</v>
      </c>
      <c r="C11" s="31" t="s">
        <v>32</v>
      </c>
      <c r="D11" s="1"/>
      <c r="E11" s="43">
        <v>2</v>
      </c>
      <c r="F11" s="43">
        <v>0</v>
      </c>
      <c r="G11" s="43">
        <v>8</v>
      </c>
      <c r="H11" s="43">
        <v>5</v>
      </c>
    </row>
    <row r="12" spans="1:8" x14ac:dyDescent="0.35">
      <c r="A12" s="1"/>
      <c r="B12" s="1"/>
      <c r="C12" s="1"/>
      <c r="D12" s="1"/>
      <c r="E12" s="1"/>
      <c r="F12" s="1"/>
      <c r="G12" s="1"/>
      <c r="H12" s="1"/>
    </row>
    <row r="13" spans="1:8" x14ac:dyDescent="0.35">
      <c r="A13" s="1"/>
      <c r="B13" s="1"/>
      <c r="C13" s="1"/>
      <c r="D13" s="1"/>
      <c r="E13" s="1"/>
      <c r="F13" s="1"/>
      <c r="G13" s="1"/>
      <c r="H13" s="1"/>
    </row>
    <row r="14" spans="1:8" x14ac:dyDescent="0.35">
      <c r="B14" t="s">
        <v>62</v>
      </c>
    </row>
    <row r="15" spans="1:8" x14ac:dyDescent="0.35">
      <c r="B15" t="s">
        <v>63</v>
      </c>
    </row>
    <row r="16" spans="1:8" x14ac:dyDescent="0.35">
      <c r="B16" t="s">
        <v>64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3"/>
  <sheetViews>
    <sheetView tabSelected="1" zoomScale="80" zoomScaleNormal="80" workbookViewId="0">
      <selection activeCell="A38" sqref="A38"/>
    </sheetView>
  </sheetViews>
  <sheetFormatPr baseColWidth="10" defaultRowHeight="14.5" x14ac:dyDescent="0.35"/>
  <cols>
    <col min="1" max="1" width="7.453125" style="1" customWidth="1"/>
    <col min="2" max="2" width="19.453125" style="30" bestFit="1" customWidth="1"/>
    <col min="3" max="3" width="16.7265625" style="1" customWidth="1"/>
    <col min="4" max="7" width="5.7265625" style="1" customWidth="1"/>
    <col min="8" max="8" width="6.7265625" style="1" customWidth="1"/>
    <col min="9" max="9" width="18.1796875" style="1" customWidth="1"/>
    <col min="10" max="10" width="18.453125" style="1" customWidth="1"/>
    <col min="11" max="11" width="5.81640625" style="1" customWidth="1"/>
    <col min="12" max="13" width="5.453125" style="1" customWidth="1"/>
    <col min="14" max="14" width="6.1796875" style="1" customWidth="1"/>
    <col min="15" max="15" width="7" style="1" customWidth="1"/>
    <col min="16" max="16" width="20.1796875" style="1" customWidth="1"/>
    <col min="17" max="17" width="18.7265625" style="1" customWidth="1"/>
    <col min="18" max="19" width="6.26953125" style="1" customWidth="1"/>
    <col min="20" max="20" width="5.453125" style="1" customWidth="1"/>
    <col min="21" max="21" width="5.26953125" style="1" customWidth="1"/>
    <col min="22" max="253" width="11.453125" style="1"/>
    <col min="254" max="254" width="7.453125" style="1" customWidth="1"/>
    <col min="255" max="256" width="25.7265625" style="1" customWidth="1"/>
    <col min="257" max="257" width="8.7265625" style="1" customWidth="1"/>
    <col min="258" max="261" width="5.7265625" style="1" customWidth="1"/>
    <col min="262" max="509" width="11.453125" style="1"/>
    <col min="510" max="510" width="7.453125" style="1" customWidth="1"/>
    <col min="511" max="512" width="25.7265625" style="1" customWidth="1"/>
    <col min="513" max="513" width="8.7265625" style="1" customWidth="1"/>
    <col min="514" max="517" width="5.7265625" style="1" customWidth="1"/>
    <col min="518" max="765" width="11.453125" style="1"/>
    <col min="766" max="766" width="7.453125" style="1" customWidth="1"/>
    <col min="767" max="768" width="25.7265625" style="1" customWidth="1"/>
    <col min="769" max="769" width="8.7265625" style="1" customWidth="1"/>
    <col min="770" max="773" width="5.7265625" style="1" customWidth="1"/>
    <col min="774" max="1021" width="11.453125" style="1"/>
    <col min="1022" max="1022" width="7.453125" style="1" customWidth="1"/>
    <col min="1023" max="1024" width="25.7265625" style="1" customWidth="1"/>
    <col min="1025" max="1025" width="8.7265625" style="1" customWidth="1"/>
    <col min="1026" max="1029" width="5.7265625" style="1" customWidth="1"/>
    <col min="1030" max="1277" width="11.453125" style="1"/>
    <col min="1278" max="1278" width="7.453125" style="1" customWidth="1"/>
    <col min="1279" max="1280" width="25.7265625" style="1" customWidth="1"/>
    <col min="1281" max="1281" width="8.7265625" style="1" customWidth="1"/>
    <col min="1282" max="1285" width="5.7265625" style="1" customWidth="1"/>
    <col min="1286" max="1533" width="11.453125" style="1"/>
    <col min="1534" max="1534" width="7.453125" style="1" customWidth="1"/>
    <col min="1535" max="1536" width="25.7265625" style="1" customWidth="1"/>
    <col min="1537" max="1537" width="8.7265625" style="1" customWidth="1"/>
    <col min="1538" max="1541" width="5.7265625" style="1" customWidth="1"/>
    <col min="1542" max="1789" width="11.453125" style="1"/>
    <col min="1790" max="1790" width="7.453125" style="1" customWidth="1"/>
    <col min="1791" max="1792" width="25.7265625" style="1" customWidth="1"/>
    <col min="1793" max="1793" width="8.7265625" style="1" customWidth="1"/>
    <col min="1794" max="1797" width="5.7265625" style="1" customWidth="1"/>
    <col min="1798" max="2045" width="11.453125" style="1"/>
    <col min="2046" max="2046" width="7.453125" style="1" customWidth="1"/>
    <col min="2047" max="2048" width="25.7265625" style="1" customWidth="1"/>
    <col min="2049" max="2049" width="8.7265625" style="1" customWidth="1"/>
    <col min="2050" max="2053" width="5.7265625" style="1" customWidth="1"/>
    <col min="2054" max="2301" width="11.453125" style="1"/>
    <col min="2302" max="2302" width="7.453125" style="1" customWidth="1"/>
    <col min="2303" max="2304" width="25.7265625" style="1" customWidth="1"/>
    <col min="2305" max="2305" width="8.7265625" style="1" customWidth="1"/>
    <col min="2306" max="2309" width="5.7265625" style="1" customWidth="1"/>
    <col min="2310" max="2557" width="11.453125" style="1"/>
    <col min="2558" max="2558" width="7.453125" style="1" customWidth="1"/>
    <col min="2559" max="2560" width="25.7265625" style="1" customWidth="1"/>
    <col min="2561" max="2561" width="8.7265625" style="1" customWidth="1"/>
    <col min="2562" max="2565" width="5.7265625" style="1" customWidth="1"/>
    <col min="2566" max="2813" width="11.453125" style="1"/>
    <col min="2814" max="2814" width="7.453125" style="1" customWidth="1"/>
    <col min="2815" max="2816" width="25.7265625" style="1" customWidth="1"/>
    <col min="2817" max="2817" width="8.7265625" style="1" customWidth="1"/>
    <col min="2818" max="2821" width="5.7265625" style="1" customWidth="1"/>
    <col min="2822" max="3069" width="11.453125" style="1"/>
    <col min="3070" max="3070" width="7.453125" style="1" customWidth="1"/>
    <col min="3071" max="3072" width="25.7265625" style="1" customWidth="1"/>
    <col min="3073" max="3073" width="8.7265625" style="1" customWidth="1"/>
    <col min="3074" max="3077" width="5.7265625" style="1" customWidth="1"/>
    <col min="3078" max="3325" width="11.453125" style="1"/>
    <col min="3326" max="3326" width="7.453125" style="1" customWidth="1"/>
    <col min="3327" max="3328" width="25.7265625" style="1" customWidth="1"/>
    <col min="3329" max="3329" width="8.7265625" style="1" customWidth="1"/>
    <col min="3330" max="3333" width="5.7265625" style="1" customWidth="1"/>
    <col min="3334" max="3581" width="11.453125" style="1"/>
    <col min="3582" max="3582" width="7.453125" style="1" customWidth="1"/>
    <col min="3583" max="3584" width="25.7265625" style="1" customWidth="1"/>
    <col min="3585" max="3585" width="8.7265625" style="1" customWidth="1"/>
    <col min="3586" max="3589" width="5.7265625" style="1" customWidth="1"/>
    <col min="3590" max="3837" width="11.453125" style="1"/>
    <col min="3838" max="3838" width="7.453125" style="1" customWidth="1"/>
    <col min="3839" max="3840" width="25.7265625" style="1" customWidth="1"/>
    <col min="3841" max="3841" width="8.7265625" style="1" customWidth="1"/>
    <col min="3842" max="3845" width="5.7265625" style="1" customWidth="1"/>
    <col min="3846" max="4093" width="11.453125" style="1"/>
    <col min="4094" max="4094" width="7.453125" style="1" customWidth="1"/>
    <col min="4095" max="4096" width="25.7265625" style="1" customWidth="1"/>
    <col min="4097" max="4097" width="8.7265625" style="1" customWidth="1"/>
    <col min="4098" max="4101" width="5.7265625" style="1" customWidth="1"/>
    <col min="4102" max="4349" width="11.453125" style="1"/>
    <col min="4350" max="4350" width="7.453125" style="1" customWidth="1"/>
    <col min="4351" max="4352" width="25.7265625" style="1" customWidth="1"/>
    <col min="4353" max="4353" width="8.7265625" style="1" customWidth="1"/>
    <col min="4354" max="4357" width="5.7265625" style="1" customWidth="1"/>
    <col min="4358" max="4605" width="11.453125" style="1"/>
    <col min="4606" max="4606" width="7.453125" style="1" customWidth="1"/>
    <col min="4607" max="4608" width="25.7265625" style="1" customWidth="1"/>
    <col min="4609" max="4609" width="8.7265625" style="1" customWidth="1"/>
    <col min="4610" max="4613" width="5.7265625" style="1" customWidth="1"/>
    <col min="4614" max="4861" width="11.453125" style="1"/>
    <col min="4862" max="4862" width="7.453125" style="1" customWidth="1"/>
    <col min="4863" max="4864" width="25.7265625" style="1" customWidth="1"/>
    <col min="4865" max="4865" width="8.7265625" style="1" customWidth="1"/>
    <col min="4866" max="4869" width="5.7265625" style="1" customWidth="1"/>
    <col min="4870" max="5117" width="11.453125" style="1"/>
    <col min="5118" max="5118" width="7.453125" style="1" customWidth="1"/>
    <col min="5119" max="5120" width="25.7265625" style="1" customWidth="1"/>
    <col min="5121" max="5121" width="8.7265625" style="1" customWidth="1"/>
    <col min="5122" max="5125" width="5.7265625" style="1" customWidth="1"/>
    <col min="5126" max="5373" width="11.453125" style="1"/>
    <col min="5374" max="5374" width="7.453125" style="1" customWidth="1"/>
    <col min="5375" max="5376" width="25.7265625" style="1" customWidth="1"/>
    <col min="5377" max="5377" width="8.7265625" style="1" customWidth="1"/>
    <col min="5378" max="5381" width="5.7265625" style="1" customWidth="1"/>
    <col min="5382" max="5629" width="11.453125" style="1"/>
    <col min="5630" max="5630" width="7.453125" style="1" customWidth="1"/>
    <col min="5631" max="5632" width="25.7265625" style="1" customWidth="1"/>
    <col min="5633" max="5633" width="8.7265625" style="1" customWidth="1"/>
    <col min="5634" max="5637" width="5.7265625" style="1" customWidth="1"/>
    <col min="5638" max="5885" width="11.453125" style="1"/>
    <col min="5886" max="5886" width="7.453125" style="1" customWidth="1"/>
    <col min="5887" max="5888" width="25.7265625" style="1" customWidth="1"/>
    <col min="5889" max="5889" width="8.7265625" style="1" customWidth="1"/>
    <col min="5890" max="5893" width="5.7265625" style="1" customWidth="1"/>
    <col min="5894" max="6141" width="11.453125" style="1"/>
    <col min="6142" max="6142" width="7.453125" style="1" customWidth="1"/>
    <col min="6143" max="6144" width="25.7265625" style="1" customWidth="1"/>
    <col min="6145" max="6145" width="8.7265625" style="1" customWidth="1"/>
    <col min="6146" max="6149" width="5.7265625" style="1" customWidth="1"/>
    <col min="6150" max="6397" width="11.453125" style="1"/>
    <col min="6398" max="6398" width="7.453125" style="1" customWidth="1"/>
    <col min="6399" max="6400" width="25.7265625" style="1" customWidth="1"/>
    <col min="6401" max="6401" width="8.7265625" style="1" customWidth="1"/>
    <col min="6402" max="6405" width="5.7265625" style="1" customWidth="1"/>
    <col min="6406" max="6653" width="11.453125" style="1"/>
    <col min="6654" max="6654" width="7.453125" style="1" customWidth="1"/>
    <col min="6655" max="6656" width="25.7265625" style="1" customWidth="1"/>
    <col min="6657" max="6657" width="8.7265625" style="1" customWidth="1"/>
    <col min="6658" max="6661" width="5.7265625" style="1" customWidth="1"/>
    <col min="6662" max="6909" width="11.453125" style="1"/>
    <col min="6910" max="6910" width="7.453125" style="1" customWidth="1"/>
    <col min="6911" max="6912" width="25.7265625" style="1" customWidth="1"/>
    <col min="6913" max="6913" width="8.7265625" style="1" customWidth="1"/>
    <col min="6914" max="6917" width="5.7265625" style="1" customWidth="1"/>
    <col min="6918" max="7165" width="11.453125" style="1"/>
    <col min="7166" max="7166" width="7.453125" style="1" customWidth="1"/>
    <col min="7167" max="7168" width="25.7265625" style="1" customWidth="1"/>
    <col min="7169" max="7169" width="8.7265625" style="1" customWidth="1"/>
    <col min="7170" max="7173" width="5.7265625" style="1" customWidth="1"/>
    <col min="7174" max="7421" width="11.453125" style="1"/>
    <col min="7422" max="7422" width="7.453125" style="1" customWidth="1"/>
    <col min="7423" max="7424" width="25.7265625" style="1" customWidth="1"/>
    <col min="7425" max="7425" width="8.7265625" style="1" customWidth="1"/>
    <col min="7426" max="7429" width="5.7265625" style="1" customWidth="1"/>
    <col min="7430" max="7677" width="11.453125" style="1"/>
    <col min="7678" max="7678" width="7.453125" style="1" customWidth="1"/>
    <col min="7679" max="7680" width="25.7265625" style="1" customWidth="1"/>
    <col min="7681" max="7681" width="8.7265625" style="1" customWidth="1"/>
    <col min="7682" max="7685" width="5.7265625" style="1" customWidth="1"/>
    <col min="7686" max="7933" width="11.453125" style="1"/>
    <col min="7934" max="7934" width="7.453125" style="1" customWidth="1"/>
    <col min="7935" max="7936" width="25.7265625" style="1" customWidth="1"/>
    <col min="7937" max="7937" width="8.7265625" style="1" customWidth="1"/>
    <col min="7938" max="7941" width="5.7265625" style="1" customWidth="1"/>
    <col min="7942" max="8189" width="11.453125" style="1"/>
    <col min="8190" max="8190" width="7.453125" style="1" customWidth="1"/>
    <col min="8191" max="8192" width="25.7265625" style="1" customWidth="1"/>
    <col min="8193" max="8193" width="8.7265625" style="1" customWidth="1"/>
    <col min="8194" max="8197" width="5.7265625" style="1" customWidth="1"/>
    <col min="8198" max="8445" width="11.453125" style="1"/>
    <col min="8446" max="8446" width="7.453125" style="1" customWidth="1"/>
    <col min="8447" max="8448" width="25.7265625" style="1" customWidth="1"/>
    <col min="8449" max="8449" width="8.7265625" style="1" customWidth="1"/>
    <col min="8450" max="8453" width="5.7265625" style="1" customWidth="1"/>
    <col min="8454" max="8701" width="11.453125" style="1"/>
    <col min="8702" max="8702" width="7.453125" style="1" customWidth="1"/>
    <col min="8703" max="8704" width="25.7265625" style="1" customWidth="1"/>
    <col min="8705" max="8705" width="8.7265625" style="1" customWidth="1"/>
    <col min="8706" max="8709" width="5.7265625" style="1" customWidth="1"/>
    <col min="8710" max="8957" width="11.453125" style="1"/>
    <col min="8958" max="8958" width="7.453125" style="1" customWidth="1"/>
    <col min="8959" max="8960" width="25.7265625" style="1" customWidth="1"/>
    <col min="8961" max="8961" width="8.7265625" style="1" customWidth="1"/>
    <col min="8962" max="8965" width="5.7265625" style="1" customWidth="1"/>
    <col min="8966" max="9213" width="11.453125" style="1"/>
    <col min="9214" max="9214" width="7.453125" style="1" customWidth="1"/>
    <col min="9215" max="9216" width="25.7265625" style="1" customWidth="1"/>
    <col min="9217" max="9217" width="8.7265625" style="1" customWidth="1"/>
    <col min="9218" max="9221" width="5.7265625" style="1" customWidth="1"/>
    <col min="9222" max="9469" width="11.453125" style="1"/>
    <col min="9470" max="9470" width="7.453125" style="1" customWidth="1"/>
    <col min="9471" max="9472" width="25.7265625" style="1" customWidth="1"/>
    <col min="9473" max="9473" width="8.7265625" style="1" customWidth="1"/>
    <col min="9474" max="9477" width="5.7265625" style="1" customWidth="1"/>
    <col min="9478" max="9725" width="11.453125" style="1"/>
    <col min="9726" max="9726" width="7.453125" style="1" customWidth="1"/>
    <col min="9727" max="9728" width="25.7265625" style="1" customWidth="1"/>
    <col min="9729" max="9729" width="8.7265625" style="1" customWidth="1"/>
    <col min="9730" max="9733" width="5.7265625" style="1" customWidth="1"/>
    <col min="9734" max="9981" width="11.453125" style="1"/>
    <col min="9982" max="9982" width="7.453125" style="1" customWidth="1"/>
    <col min="9983" max="9984" width="25.7265625" style="1" customWidth="1"/>
    <col min="9985" max="9985" width="8.7265625" style="1" customWidth="1"/>
    <col min="9986" max="9989" width="5.7265625" style="1" customWidth="1"/>
    <col min="9990" max="10237" width="11.453125" style="1"/>
    <col min="10238" max="10238" width="7.453125" style="1" customWidth="1"/>
    <col min="10239" max="10240" width="25.7265625" style="1" customWidth="1"/>
    <col min="10241" max="10241" width="8.7265625" style="1" customWidth="1"/>
    <col min="10242" max="10245" width="5.7265625" style="1" customWidth="1"/>
    <col min="10246" max="10493" width="11.453125" style="1"/>
    <col min="10494" max="10494" width="7.453125" style="1" customWidth="1"/>
    <col min="10495" max="10496" width="25.7265625" style="1" customWidth="1"/>
    <col min="10497" max="10497" width="8.7265625" style="1" customWidth="1"/>
    <col min="10498" max="10501" width="5.7265625" style="1" customWidth="1"/>
    <col min="10502" max="10749" width="11.453125" style="1"/>
    <col min="10750" max="10750" width="7.453125" style="1" customWidth="1"/>
    <col min="10751" max="10752" width="25.7265625" style="1" customWidth="1"/>
    <col min="10753" max="10753" width="8.7265625" style="1" customWidth="1"/>
    <col min="10754" max="10757" width="5.7265625" style="1" customWidth="1"/>
    <col min="10758" max="11005" width="11.453125" style="1"/>
    <col min="11006" max="11006" width="7.453125" style="1" customWidth="1"/>
    <col min="11007" max="11008" width="25.7265625" style="1" customWidth="1"/>
    <col min="11009" max="11009" width="8.7265625" style="1" customWidth="1"/>
    <col min="11010" max="11013" width="5.7265625" style="1" customWidth="1"/>
    <col min="11014" max="11261" width="11.453125" style="1"/>
    <col min="11262" max="11262" width="7.453125" style="1" customWidth="1"/>
    <col min="11263" max="11264" width="25.7265625" style="1" customWidth="1"/>
    <col min="11265" max="11265" width="8.7265625" style="1" customWidth="1"/>
    <col min="11266" max="11269" width="5.7265625" style="1" customWidth="1"/>
    <col min="11270" max="11517" width="11.453125" style="1"/>
    <col min="11518" max="11518" width="7.453125" style="1" customWidth="1"/>
    <col min="11519" max="11520" width="25.7265625" style="1" customWidth="1"/>
    <col min="11521" max="11521" width="8.7265625" style="1" customWidth="1"/>
    <col min="11522" max="11525" width="5.7265625" style="1" customWidth="1"/>
    <col min="11526" max="11773" width="11.453125" style="1"/>
    <col min="11774" max="11774" width="7.453125" style="1" customWidth="1"/>
    <col min="11775" max="11776" width="25.7265625" style="1" customWidth="1"/>
    <col min="11777" max="11777" width="8.7265625" style="1" customWidth="1"/>
    <col min="11778" max="11781" width="5.7265625" style="1" customWidth="1"/>
    <col min="11782" max="12029" width="11.453125" style="1"/>
    <col min="12030" max="12030" width="7.453125" style="1" customWidth="1"/>
    <col min="12031" max="12032" width="25.7265625" style="1" customWidth="1"/>
    <col min="12033" max="12033" width="8.7265625" style="1" customWidth="1"/>
    <col min="12034" max="12037" width="5.7265625" style="1" customWidth="1"/>
    <col min="12038" max="12285" width="11.453125" style="1"/>
    <col min="12286" max="12286" width="7.453125" style="1" customWidth="1"/>
    <col min="12287" max="12288" width="25.7265625" style="1" customWidth="1"/>
    <col min="12289" max="12289" width="8.7265625" style="1" customWidth="1"/>
    <col min="12290" max="12293" width="5.7265625" style="1" customWidth="1"/>
    <col min="12294" max="12541" width="11.453125" style="1"/>
    <col min="12542" max="12542" width="7.453125" style="1" customWidth="1"/>
    <col min="12543" max="12544" width="25.7265625" style="1" customWidth="1"/>
    <col min="12545" max="12545" width="8.7265625" style="1" customWidth="1"/>
    <col min="12546" max="12549" width="5.7265625" style="1" customWidth="1"/>
    <col min="12550" max="12797" width="11.453125" style="1"/>
    <col min="12798" max="12798" width="7.453125" style="1" customWidth="1"/>
    <col min="12799" max="12800" width="25.7265625" style="1" customWidth="1"/>
    <col min="12801" max="12801" width="8.7265625" style="1" customWidth="1"/>
    <col min="12802" max="12805" width="5.7265625" style="1" customWidth="1"/>
    <col min="12806" max="13053" width="11.453125" style="1"/>
    <col min="13054" max="13054" width="7.453125" style="1" customWidth="1"/>
    <col min="13055" max="13056" width="25.7265625" style="1" customWidth="1"/>
    <col min="13057" max="13057" width="8.7265625" style="1" customWidth="1"/>
    <col min="13058" max="13061" width="5.7265625" style="1" customWidth="1"/>
    <col min="13062" max="13309" width="11.453125" style="1"/>
    <col min="13310" max="13310" width="7.453125" style="1" customWidth="1"/>
    <col min="13311" max="13312" width="25.7265625" style="1" customWidth="1"/>
    <col min="13313" max="13313" width="8.7265625" style="1" customWidth="1"/>
    <col min="13314" max="13317" width="5.7265625" style="1" customWidth="1"/>
    <col min="13318" max="13565" width="11.453125" style="1"/>
    <col min="13566" max="13566" width="7.453125" style="1" customWidth="1"/>
    <col min="13567" max="13568" width="25.7265625" style="1" customWidth="1"/>
    <col min="13569" max="13569" width="8.7265625" style="1" customWidth="1"/>
    <col min="13570" max="13573" width="5.7265625" style="1" customWidth="1"/>
    <col min="13574" max="13821" width="11.453125" style="1"/>
    <col min="13822" max="13822" width="7.453125" style="1" customWidth="1"/>
    <col min="13823" max="13824" width="25.7265625" style="1" customWidth="1"/>
    <col min="13825" max="13825" width="8.7265625" style="1" customWidth="1"/>
    <col min="13826" max="13829" width="5.7265625" style="1" customWidth="1"/>
    <col min="13830" max="14077" width="11.453125" style="1"/>
    <col min="14078" max="14078" width="7.453125" style="1" customWidth="1"/>
    <col min="14079" max="14080" width="25.7265625" style="1" customWidth="1"/>
    <col min="14081" max="14081" width="8.7265625" style="1" customWidth="1"/>
    <col min="14082" max="14085" width="5.7265625" style="1" customWidth="1"/>
    <col min="14086" max="14333" width="11.453125" style="1"/>
    <col min="14334" max="14334" width="7.453125" style="1" customWidth="1"/>
    <col min="14335" max="14336" width="25.7265625" style="1" customWidth="1"/>
    <col min="14337" max="14337" width="8.7265625" style="1" customWidth="1"/>
    <col min="14338" max="14341" width="5.7265625" style="1" customWidth="1"/>
    <col min="14342" max="14589" width="11.453125" style="1"/>
    <col min="14590" max="14590" width="7.453125" style="1" customWidth="1"/>
    <col min="14591" max="14592" width="25.7265625" style="1" customWidth="1"/>
    <col min="14593" max="14593" width="8.7265625" style="1" customWidth="1"/>
    <col min="14594" max="14597" width="5.7265625" style="1" customWidth="1"/>
    <col min="14598" max="14845" width="11.453125" style="1"/>
    <col min="14846" max="14846" width="7.453125" style="1" customWidth="1"/>
    <col min="14847" max="14848" width="25.7265625" style="1" customWidth="1"/>
    <col min="14849" max="14849" width="8.7265625" style="1" customWidth="1"/>
    <col min="14850" max="14853" width="5.7265625" style="1" customWidth="1"/>
    <col min="14854" max="15101" width="11.453125" style="1"/>
    <col min="15102" max="15102" width="7.453125" style="1" customWidth="1"/>
    <col min="15103" max="15104" width="25.7265625" style="1" customWidth="1"/>
    <col min="15105" max="15105" width="8.7265625" style="1" customWidth="1"/>
    <col min="15106" max="15109" width="5.7265625" style="1" customWidth="1"/>
    <col min="15110" max="15357" width="11.453125" style="1"/>
    <col min="15358" max="15358" width="7.453125" style="1" customWidth="1"/>
    <col min="15359" max="15360" width="25.7265625" style="1" customWidth="1"/>
    <col min="15361" max="15361" width="8.7265625" style="1" customWidth="1"/>
    <col min="15362" max="15365" width="5.7265625" style="1" customWidth="1"/>
    <col min="15366" max="15613" width="11.453125" style="1"/>
    <col min="15614" max="15614" width="7.453125" style="1" customWidth="1"/>
    <col min="15615" max="15616" width="25.7265625" style="1" customWidth="1"/>
    <col min="15617" max="15617" width="8.7265625" style="1" customWidth="1"/>
    <col min="15618" max="15621" width="5.7265625" style="1" customWidth="1"/>
    <col min="15622" max="15869" width="11.453125" style="1"/>
    <col min="15870" max="15870" width="7.453125" style="1" customWidth="1"/>
    <col min="15871" max="15872" width="25.7265625" style="1" customWidth="1"/>
    <col min="15873" max="15873" width="8.7265625" style="1" customWidth="1"/>
    <col min="15874" max="15877" width="5.7265625" style="1" customWidth="1"/>
    <col min="15878" max="16125" width="11.453125" style="1"/>
    <col min="16126" max="16126" width="7.453125" style="1" customWidth="1"/>
    <col min="16127" max="16128" width="25.7265625" style="1" customWidth="1"/>
    <col min="16129" max="16129" width="8.7265625" style="1" customWidth="1"/>
    <col min="16130" max="16133" width="5.7265625" style="1" customWidth="1"/>
    <col min="16134" max="16384" width="11.453125" style="1"/>
  </cols>
  <sheetData>
    <row r="1" spans="1:21" s="35" customFormat="1" ht="23.5" x14ac:dyDescent="0.55000000000000004">
      <c r="A1" s="38" t="s">
        <v>31</v>
      </c>
      <c r="B1" s="38"/>
      <c r="C1" s="39"/>
      <c r="D1" s="40"/>
      <c r="E1" s="40"/>
      <c r="F1" s="40"/>
      <c r="G1" s="40"/>
      <c r="H1" s="38" t="s">
        <v>31</v>
      </c>
      <c r="I1" s="38"/>
      <c r="J1" s="39"/>
      <c r="K1" s="40"/>
      <c r="L1" s="40"/>
      <c r="M1" s="40"/>
      <c r="N1" s="40"/>
      <c r="O1" s="38" t="s">
        <v>31</v>
      </c>
      <c r="P1" s="38"/>
      <c r="Q1" s="39"/>
      <c r="R1" s="40"/>
      <c r="S1" s="40"/>
      <c r="T1" s="40"/>
      <c r="U1" s="40"/>
    </row>
    <row r="2" spans="1:21" s="35" customFormat="1" ht="23.5" x14ac:dyDescent="0.55000000000000004">
      <c r="A2" s="38"/>
      <c r="B2" s="42">
        <v>45084</v>
      </c>
      <c r="C2" s="39" t="s">
        <v>46</v>
      </c>
      <c r="D2" s="40"/>
      <c r="E2" s="40"/>
      <c r="F2" s="40"/>
      <c r="G2" s="40"/>
      <c r="H2" s="38"/>
      <c r="I2" s="42">
        <v>45084</v>
      </c>
      <c r="J2" s="39" t="s">
        <v>46</v>
      </c>
      <c r="K2" s="40"/>
      <c r="L2" s="40"/>
      <c r="M2" s="40"/>
      <c r="N2" s="40"/>
      <c r="O2" s="38"/>
      <c r="P2" s="42">
        <v>45084</v>
      </c>
      <c r="Q2" s="39" t="s">
        <v>46</v>
      </c>
      <c r="R2" s="40"/>
      <c r="S2" s="40"/>
      <c r="T2" s="40"/>
      <c r="U2" s="40"/>
    </row>
    <row r="3" spans="1:21" ht="22.5" x14ac:dyDescent="0.45">
      <c r="A3" s="2"/>
      <c r="B3" s="5"/>
      <c r="C3" s="4"/>
      <c r="D3" s="4"/>
      <c r="E3" s="4"/>
      <c r="F3" s="4"/>
      <c r="G3" s="4"/>
    </row>
    <row r="4" spans="1:21" ht="18" x14ac:dyDescent="0.4">
      <c r="A4" s="5"/>
      <c r="B4" s="23" t="s">
        <v>0</v>
      </c>
      <c r="C4" s="32" t="s">
        <v>19</v>
      </c>
      <c r="D4" s="50" t="s">
        <v>40</v>
      </c>
      <c r="E4" s="51"/>
      <c r="F4" s="51"/>
      <c r="G4" s="51"/>
      <c r="H4" s="51"/>
      <c r="I4" s="23" t="s">
        <v>0</v>
      </c>
      <c r="J4" s="32" t="s">
        <v>17</v>
      </c>
      <c r="K4" s="52" t="s">
        <v>41</v>
      </c>
      <c r="L4" s="52"/>
      <c r="M4" s="52"/>
      <c r="N4" s="52"/>
      <c r="O4" s="5"/>
      <c r="P4" s="23" t="s">
        <v>0</v>
      </c>
      <c r="Q4" s="32" t="s">
        <v>18</v>
      </c>
      <c r="R4" s="52" t="s">
        <v>42</v>
      </c>
      <c r="S4" s="52"/>
      <c r="T4" s="52"/>
      <c r="U4" s="52"/>
    </row>
    <row r="5" spans="1:21" ht="15.5" x14ac:dyDescent="0.35">
      <c r="A5" s="5"/>
      <c r="B5" s="24"/>
      <c r="C5" s="32" t="s">
        <v>29</v>
      </c>
      <c r="D5" s="4"/>
      <c r="E5" s="4"/>
      <c r="F5" s="4"/>
      <c r="G5" s="4"/>
      <c r="H5" s="5"/>
      <c r="I5" s="24"/>
      <c r="J5" s="32" t="s">
        <v>28</v>
      </c>
      <c r="K5" s="4"/>
      <c r="L5" s="4"/>
      <c r="M5" s="4"/>
      <c r="N5" s="4"/>
      <c r="O5" s="5"/>
      <c r="P5" s="24"/>
      <c r="Q5" s="32" t="s">
        <v>30</v>
      </c>
      <c r="R5" s="4"/>
      <c r="S5" s="4"/>
      <c r="T5" s="4"/>
      <c r="U5" s="4"/>
    </row>
    <row r="6" spans="1:21" ht="17.5" x14ac:dyDescent="0.35">
      <c r="A6" s="6" t="s">
        <v>1</v>
      </c>
      <c r="B6" s="25" t="s">
        <v>33</v>
      </c>
      <c r="C6" s="8"/>
      <c r="D6" s="8"/>
      <c r="E6" s="8"/>
      <c r="F6" s="8"/>
      <c r="G6" s="8"/>
      <c r="H6" s="6" t="s">
        <v>1</v>
      </c>
      <c r="I6" s="25" t="s">
        <v>20</v>
      </c>
      <c r="J6" s="8"/>
      <c r="K6" s="8"/>
      <c r="L6" s="8"/>
      <c r="M6" s="8"/>
      <c r="N6" s="8"/>
      <c r="O6" s="6" t="s">
        <v>1</v>
      </c>
      <c r="P6" s="25" t="s">
        <v>35</v>
      </c>
      <c r="Q6" s="8"/>
      <c r="R6" s="8"/>
      <c r="S6" s="8"/>
      <c r="T6" s="8"/>
      <c r="U6" s="8"/>
    </row>
    <row r="7" spans="1:21" ht="17.5" x14ac:dyDescent="0.35">
      <c r="A7" s="6" t="s">
        <v>2</v>
      </c>
      <c r="B7" s="25" t="s">
        <v>43</v>
      </c>
      <c r="C7" s="8"/>
      <c r="D7" s="8"/>
      <c r="E7" s="8"/>
      <c r="F7" s="8"/>
      <c r="G7" s="8"/>
      <c r="H7" s="6" t="s">
        <v>2</v>
      </c>
      <c r="I7" s="25" t="s">
        <v>44</v>
      </c>
      <c r="J7" s="8"/>
      <c r="K7" s="8"/>
      <c r="L7" s="8"/>
      <c r="M7" s="8"/>
      <c r="N7" s="8"/>
      <c r="O7" s="6" t="s">
        <v>2</v>
      </c>
      <c r="P7" s="25" t="s">
        <v>38</v>
      </c>
      <c r="Q7" s="8"/>
      <c r="R7" s="8"/>
      <c r="S7" s="8"/>
      <c r="T7" s="8"/>
      <c r="U7" s="8"/>
    </row>
    <row r="8" spans="1:21" ht="17.5" x14ac:dyDescent="0.35">
      <c r="A8" s="6" t="s">
        <v>3</v>
      </c>
      <c r="B8" s="25" t="s">
        <v>37</v>
      </c>
      <c r="C8" s="8"/>
      <c r="D8" s="8"/>
      <c r="E8" s="8"/>
      <c r="F8" s="8"/>
      <c r="G8" s="8"/>
      <c r="H8" s="6" t="s">
        <v>3</v>
      </c>
      <c r="I8" s="25" t="s">
        <v>21</v>
      </c>
      <c r="J8" s="8"/>
      <c r="K8" s="8"/>
      <c r="L8" s="8"/>
      <c r="M8" s="8"/>
      <c r="N8" s="8"/>
      <c r="O8" s="6" t="s">
        <v>3</v>
      </c>
      <c r="P8" s="25" t="s">
        <v>36</v>
      </c>
      <c r="Q8" s="8"/>
      <c r="R8" s="8"/>
      <c r="S8" s="8"/>
      <c r="T8" s="8"/>
      <c r="U8" s="8"/>
    </row>
    <row r="9" spans="1:21" ht="17.5" x14ac:dyDescent="0.35">
      <c r="A9" s="6" t="s">
        <v>4</v>
      </c>
      <c r="B9" s="25" t="s">
        <v>34</v>
      </c>
      <c r="C9" s="8"/>
      <c r="D9" s="8"/>
      <c r="E9" s="8"/>
      <c r="F9" s="8"/>
      <c r="G9" s="8"/>
      <c r="H9" s="6" t="s">
        <v>4</v>
      </c>
      <c r="I9" s="25" t="s">
        <v>45</v>
      </c>
      <c r="J9" s="8"/>
      <c r="K9" s="8"/>
      <c r="L9" s="8"/>
      <c r="M9" s="8"/>
      <c r="N9" s="8"/>
      <c r="O9" s="6" t="s">
        <v>4</v>
      </c>
      <c r="P9" s="25" t="s">
        <v>32</v>
      </c>
      <c r="Q9" s="8"/>
      <c r="R9" s="8"/>
      <c r="S9" s="8"/>
      <c r="T9" s="8"/>
      <c r="U9" s="8"/>
    </row>
    <row r="10" spans="1:21" ht="15.5" x14ac:dyDescent="0.35">
      <c r="A10" s="5"/>
      <c r="B10" s="5"/>
      <c r="C10" s="4"/>
      <c r="D10" s="4"/>
      <c r="E10" s="4"/>
      <c r="F10" s="4"/>
      <c r="G10" s="4"/>
      <c r="H10" s="5"/>
      <c r="I10" s="5"/>
      <c r="J10" s="4"/>
      <c r="K10" s="4"/>
      <c r="L10" s="4"/>
      <c r="M10" s="4"/>
      <c r="N10" s="4"/>
      <c r="O10" s="5"/>
      <c r="P10" s="5"/>
      <c r="Q10" s="4"/>
      <c r="R10" s="4"/>
      <c r="S10" s="4"/>
      <c r="T10" s="4"/>
      <c r="U10" s="4"/>
    </row>
    <row r="11" spans="1:21" ht="15.5" x14ac:dyDescent="0.35">
      <c r="A11" s="5"/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</row>
    <row r="12" spans="1:21" ht="20" x14ac:dyDescent="0.4">
      <c r="A12" s="9"/>
      <c r="B12" s="26" t="s">
        <v>5</v>
      </c>
      <c r="C12" s="10"/>
      <c r="D12" s="11" t="s">
        <v>6</v>
      </c>
      <c r="E12" s="11"/>
      <c r="F12" s="12" t="s">
        <v>6</v>
      </c>
      <c r="G12" s="12"/>
      <c r="H12" s="9"/>
      <c r="I12" s="26" t="s">
        <v>5</v>
      </c>
      <c r="J12" s="10"/>
      <c r="K12" s="46" t="s">
        <v>6</v>
      </c>
      <c r="L12" s="47"/>
      <c r="M12" s="12" t="s">
        <v>6</v>
      </c>
      <c r="N12" s="12"/>
      <c r="O12" s="9"/>
      <c r="P12" s="26" t="s">
        <v>5</v>
      </c>
      <c r="Q12" s="10"/>
      <c r="R12" s="46" t="s">
        <v>6</v>
      </c>
      <c r="S12" s="47"/>
      <c r="T12" s="48" t="s">
        <v>6</v>
      </c>
      <c r="U12" s="49"/>
    </row>
    <row r="13" spans="1:21" ht="23" x14ac:dyDescent="0.5">
      <c r="A13" s="9"/>
      <c r="B13" s="26"/>
      <c r="C13" s="10"/>
      <c r="D13" s="13"/>
      <c r="E13" s="13"/>
      <c r="F13" s="13"/>
      <c r="G13" s="13"/>
      <c r="H13" s="9"/>
      <c r="I13" s="26"/>
      <c r="J13" s="10"/>
      <c r="K13" s="13"/>
      <c r="L13" s="13"/>
      <c r="M13" s="13"/>
      <c r="N13" s="13"/>
      <c r="O13" s="9"/>
      <c r="P13" s="26"/>
      <c r="Q13" s="10"/>
      <c r="R13" s="13"/>
      <c r="S13" s="13"/>
      <c r="T13" s="13"/>
      <c r="U13" s="13"/>
    </row>
    <row r="14" spans="1:21" ht="15.5" x14ac:dyDescent="0.35">
      <c r="A14" s="14" t="s">
        <v>7</v>
      </c>
      <c r="B14" s="27" t="str">
        <f>B6</f>
        <v>GS Bernsbach</v>
      </c>
      <c r="C14" s="10" t="str">
        <f>B7</f>
        <v>GS Gornau</v>
      </c>
      <c r="D14" s="10">
        <v>2</v>
      </c>
      <c r="E14" s="10">
        <v>0</v>
      </c>
      <c r="F14" s="10">
        <v>12</v>
      </c>
      <c r="G14" s="10">
        <v>0</v>
      </c>
      <c r="H14" s="14" t="s">
        <v>7</v>
      </c>
      <c r="I14" s="27" t="str">
        <f>I6</f>
        <v>GS Mildenau</v>
      </c>
      <c r="J14" s="10" t="str">
        <f>I7</f>
        <v>GS Oelsnitz</v>
      </c>
      <c r="K14" s="10">
        <v>0</v>
      </c>
      <c r="L14" s="10">
        <v>2</v>
      </c>
      <c r="M14" s="10">
        <v>6</v>
      </c>
      <c r="N14" s="10">
        <v>14</v>
      </c>
      <c r="O14" s="14" t="s">
        <v>7</v>
      </c>
      <c r="P14" s="27" t="str">
        <f>P6</f>
        <v>GS Auerhammer</v>
      </c>
      <c r="Q14" s="10" t="str">
        <f>P7</f>
        <v>GS Schlettau</v>
      </c>
      <c r="R14" s="10">
        <v>0</v>
      </c>
      <c r="S14" s="10">
        <v>2</v>
      </c>
      <c r="T14" s="10">
        <v>7</v>
      </c>
      <c r="U14" s="10">
        <v>8</v>
      </c>
    </row>
    <row r="15" spans="1:21" ht="15.5" x14ac:dyDescent="0.35">
      <c r="A15" s="14"/>
      <c r="B15" s="27"/>
      <c r="C15" s="10"/>
      <c r="D15" s="10"/>
      <c r="E15" s="10"/>
      <c r="F15" s="10"/>
      <c r="G15" s="10"/>
      <c r="H15" s="14"/>
      <c r="I15" s="27"/>
      <c r="J15" s="10"/>
      <c r="K15" s="10"/>
      <c r="L15" s="10"/>
      <c r="M15" s="10"/>
      <c r="N15" s="10"/>
      <c r="O15" s="14"/>
      <c r="P15" s="27"/>
      <c r="Q15" s="10"/>
      <c r="R15" s="10"/>
      <c r="S15" s="10"/>
      <c r="T15" s="10"/>
      <c r="U15" s="10"/>
    </row>
    <row r="16" spans="1:21" ht="15.5" x14ac:dyDescent="0.35">
      <c r="A16" s="14"/>
      <c r="B16" s="27"/>
      <c r="C16" s="10"/>
      <c r="D16" s="10"/>
      <c r="E16" s="10"/>
      <c r="F16" s="10"/>
      <c r="G16" s="10"/>
      <c r="H16" s="14"/>
      <c r="I16" s="27"/>
      <c r="J16" s="10"/>
      <c r="K16" s="10"/>
      <c r="L16" s="10"/>
      <c r="M16" s="10"/>
      <c r="N16" s="10"/>
      <c r="O16" s="14"/>
      <c r="P16" s="27"/>
      <c r="Q16" s="10"/>
      <c r="R16" s="10"/>
      <c r="S16" s="10"/>
      <c r="T16" s="10"/>
      <c r="U16" s="10"/>
    </row>
    <row r="17" spans="1:21" ht="15.5" x14ac:dyDescent="0.35">
      <c r="A17" s="14" t="s">
        <v>8</v>
      </c>
      <c r="B17" s="27" t="str">
        <f>B8</f>
        <v>GS Sehmatal</v>
      </c>
      <c r="C17" s="10" t="str">
        <f>B9</f>
        <v>GS Venusberg</v>
      </c>
      <c r="D17" s="10">
        <v>0</v>
      </c>
      <c r="E17" s="10">
        <v>2</v>
      </c>
      <c r="F17" s="10">
        <v>4</v>
      </c>
      <c r="G17" s="10">
        <v>12</v>
      </c>
      <c r="H17" s="14" t="s">
        <v>8</v>
      </c>
      <c r="I17" s="27" t="str">
        <f>I8</f>
        <v>GS Schneeberg</v>
      </c>
      <c r="J17" s="10" t="str">
        <f>I9</f>
        <v>GS Neukirchen</v>
      </c>
      <c r="K17" s="10">
        <v>0</v>
      </c>
      <c r="L17" s="10">
        <v>2</v>
      </c>
      <c r="M17" s="10">
        <v>5</v>
      </c>
      <c r="N17" s="10">
        <v>11</v>
      </c>
      <c r="O17" s="14" t="s">
        <v>8</v>
      </c>
      <c r="P17" s="27" t="str">
        <f>P8</f>
        <v>GS Wolkenstein</v>
      </c>
      <c r="Q17" s="10" t="str">
        <f>P9</f>
        <v>GS Olbernhau</v>
      </c>
      <c r="R17" s="10">
        <v>0</v>
      </c>
      <c r="S17" s="10">
        <v>2</v>
      </c>
      <c r="T17" s="10">
        <v>6</v>
      </c>
      <c r="U17" s="10">
        <v>7</v>
      </c>
    </row>
    <row r="18" spans="1:21" ht="15.5" x14ac:dyDescent="0.35">
      <c r="A18" s="14"/>
      <c r="B18" s="27"/>
      <c r="C18" s="10"/>
      <c r="D18" s="10"/>
      <c r="E18" s="10"/>
      <c r="F18" s="10"/>
      <c r="G18" s="10"/>
      <c r="H18" s="14"/>
      <c r="I18" s="27"/>
      <c r="J18" s="10"/>
      <c r="K18" s="10"/>
      <c r="L18" s="10"/>
      <c r="M18" s="10"/>
      <c r="N18" s="10"/>
      <c r="O18" s="14"/>
      <c r="P18" s="27"/>
      <c r="Q18" s="10"/>
      <c r="R18" s="10"/>
      <c r="S18" s="10"/>
      <c r="T18" s="10"/>
      <c r="U18" s="10"/>
    </row>
    <row r="19" spans="1:21" ht="15.5" x14ac:dyDescent="0.35">
      <c r="A19" s="14"/>
      <c r="B19" s="27"/>
      <c r="C19" s="10"/>
      <c r="D19" s="10"/>
      <c r="E19" s="10"/>
      <c r="F19" s="10"/>
      <c r="G19" s="10"/>
      <c r="H19" s="14"/>
      <c r="I19" s="27"/>
      <c r="J19" s="10"/>
      <c r="K19" s="10"/>
      <c r="L19" s="10"/>
      <c r="M19" s="10"/>
      <c r="N19" s="10"/>
      <c r="O19" s="14"/>
      <c r="P19" s="27"/>
      <c r="Q19" s="10"/>
      <c r="R19" s="10"/>
      <c r="S19" s="10"/>
      <c r="T19" s="10"/>
      <c r="U19" s="10"/>
    </row>
    <row r="20" spans="1:21" ht="15.5" x14ac:dyDescent="0.35">
      <c r="A20" s="14" t="s">
        <v>9</v>
      </c>
      <c r="B20" s="27" t="str">
        <f>B6</f>
        <v>GS Bernsbach</v>
      </c>
      <c r="C20" s="10" t="str">
        <f>B8</f>
        <v>GS Sehmatal</v>
      </c>
      <c r="D20" s="10">
        <v>0</v>
      </c>
      <c r="E20" s="10">
        <v>2</v>
      </c>
      <c r="F20" s="10">
        <v>8</v>
      </c>
      <c r="G20" s="10">
        <v>10</v>
      </c>
      <c r="H20" s="14" t="s">
        <v>9</v>
      </c>
      <c r="I20" s="27" t="str">
        <f>I6</f>
        <v>GS Mildenau</v>
      </c>
      <c r="J20" s="10" t="str">
        <f>I8</f>
        <v>GS Schneeberg</v>
      </c>
      <c r="K20" s="10">
        <v>0</v>
      </c>
      <c r="L20" s="10">
        <v>2</v>
      </c>
      <c r="M20" s="10">
        <v>8</v>
      </c>
      <c r="N20" s="10">
        <v>10</v>
      </c>
      <c r="O20" s="14" t="s">
        <v>9</v>
      </c>
      <c r="P20" s="27" t="str">
        <f>P6</f>
        <v>GS Auerhammer</v>
      </c>
      <c r="Q20" s="10" t="str">
        <f>P8</f>
        <v>GS Wolkenstein</v>
      </c>
      <c r="R20" s="10">
        <v>0</v>
      </c>
      <c r="S20" s="10">
        <v>2</v>
      </c>
      <c r="T20" s="10">
        <v>8</v>
      </c>
      <c r="U20" s="10">
        <v>10</v>
      </c>
    </row>
    <row r="21" spans="1:21" ht="15.5" x14ac:dyDescent="0.35">
      <c r="A21" s="14"/>
      <c r="B21" s="27"/>
      <c r="C21" s="10"/>
      <c r="D21" s="10"/>
      <c r="E21" s="10"/>
      <c r="F21" s="10"/>
      <c r="G21" s="10"/>
      <c r="H21" s="14"/>
      <c r="I21" s="27"/>
      <c r="J21" s="10"/>
      <c r="K21" s="10"/>
      <c r="L21" s="10"/>
      <c r="M21" s="10"/>
      <c r="N21" s="10"/>
      <c r="O21" s="14"/>
      <c r="P21" s="27"/>
      <c r="Q21" s="10"/>
      <c r="R21" s="10"/>
      <c r="S21" s="10"/>
      <c r="T21" s="10"/>
      <c r="U21" s="10"/>
    </row>
    <row r="22" spans="1:21" ht="15.5" x14ac:dyDescent="0.35">
      <c r="A22" s="14"/>
      <c r="B22" s="27"/>
      <c r="C22" s="10"/>
      <c r="D22" s="10"/>
      <c r="E22" s="10"/>
      <c r="F22" s="10"/>
      <c r="G22" s="10"/>
      <c r="H22" s="14"/>
      <c r="I22" s="27"/>
      <c r="J22" s="10"/>
      <c r="K22" s="10"/>
      <c r="L22" s="10"/>
      <c r="M22" s="10"/>
      <c r="N22" s="10"/>
      <c r="O22" s="14"/>
      <c r="P22" s="27"/>
      <c r="Q22" s="10"/>
      <c r="R22" s="10"/>
      <c r="S22" s="10"/>
      <c r="T22" s="10"/>
      <c r="U22" s="10"/>
    </row>
    <row r="23" spans="1:21" ht="15.5" x14ac:dyDescent="0.35">
      <c r="A23" s="14" t="s">
        <v>10</v>
      </c>
      <c r="B23" s="27" t="str">
        <f>B7</f>
        <v>GS Gornau</v>
      </c>
      <c r="C23" s="10" t="str">
        <f>B9</f>
        <v>GS Venusberg</v>
      </c>
      <c r="D23" s="10">
        <v>0</v>
      </c>
      <c r="E23" s="10">
        <v>2</v>
      </c>
      <c r="F23" s="10">
        <v>8</v>
      </c>
      <c r="G23" s="10">
        <v>11</v>
      </c>
      <c r="H23" s="14" t="s">
        <v>10</v>
      </c>
      <c r="I23" s="27" t="str">
        <f>I7</f>
        <v>GS Oelsnitz</v>
      </c>
      <c r="J23" s="10" t="str">
        <f>I9</f>
        <v>GS Neukirchen</v>
      </c>
      <c r="K23" s="10">
        <v>0</v>
      </c>
      <c r="L23" s="10">
        <v>2</v>
      </c>
      <c r="M23" s="10">
        <v>7</v>
      </c>
      <c r="N23" s="10">
        <v>12</v>
      </c>
      <c r="O23" s="14" t="s">
        <v>10</v>
      </c>
      <c r="P23" s="27" t="str">
        <f>P7</f>
        <v>GS Schlettau</v>
      </c>
      <c r="Q23" s="10" t="str">
        <f>P9</f>
        <v>GS Olbernhau</v>
      </c>
      <c r="R23" s="10">
        <v>0</v>
      </c>
      <c r="S23" s="10">
        <v>2</v>
      </c>
      <c r="T23" s="10">
        <v>0</v>
      </c>
      <c r="U23" s="10">
        <v>13</v>
      </c>
    </row>
    <row r="24" spans="1:21" ht="15.5" x14ac:dyDescent="0.35">
      <c r="A24" s="14"/>
      <c r="B24" s="27"/>
      <c r="C24" s="10"/>
      <c r="D24" s="10"/>
      <c r="E24" s="10"/>
      <c r="F24" s="10"/>
      <c r="G24" s="10"/>
      <c r="H24" s="14"/>
      <c r="I24" s="27"/>
      <c r="J24" s="10"/>
      <c r="K24" s="10"/>
      <c r="L24" s="10"/>
      <c r="M24" s="10"/>
      <c r="N24" s="10"/>
      <c r="O24" s="14"/>
      <c r="P24" s="27"/>
      <c r="Q24" s="10"/>
      <c r="R24" s="10"/>
      <c r="S24" s="10"/>
      <c r="T24" s="10"/>
      <c r="U24" s="10"/>
    </row>
    <row r="25" spans="1:21" ht="15.5" x14ac:dyDescent="0.35">
      <c r="A25" s="14"/>
      <c r="B25" s="27"/>
      <c r="C25" s="10"/>
      <c r="D25" s="10"/>
      <c r="E25" s="10"/>
      <c r="F25" s="10"/>
      <c r="G25" s="10"/>
      <c r="H25" s="14"/>
      <c r="I25" s="27"/>
      <c r="J25" s="10"/>
      <c r="K25" s="10"/>
      <c r="L25" s="10"/>
      <c r="M25" s="10"/>
      <c r="N25" s="10"/>
      <c r="O25" s="14"/>
      <c r="P25" s="27"/>
      <c r="Q25" s="10"/>
      <c r="R25" s="10"/>
      <c r="S25" s="10"/>
      <c r="T25" s="10"/>
      <c r="U25" s="10"/>
    </row>
    <row r="26" spans="1:21" ht="15.5" x14ac:dyDescent="0.35">
      <c r="A26" s="14" t="s">
        <v>11</v>
      </c>
      <c r="B26" s="27" t="str">
        <f>B8</f>
        <v>GS Sehmatal</v>
      </c>
      <c r="C26" s="10" t="str">
        <f>B7</f>
        <v>GS Gornau</v>
      </c>
      <c r="D26" s="10">
        <v>2</v>
      </c>
      <c r="E26" s="10">
        <v>0</v>
      </c>
      <c r="F26" s="10">
        <v>12</v>
      </c>
      <c r="G26" s="10">
        <v>8</v>
      </c>
      <c r="H26" s="14" t="s">
        <v>11</v>
      </c>
      <c r="I26" s="27" t="str">
        <f>I8</f>
        <v>GS Schneeberg</v>
      </c>
      <c r="J26" s="10" t="str">
        <f>I7</f>
        <v>GS Oelsnitz</v>
      </c>
      <c r="K26" s="10">
        <v>0</v>
      </c>
      <c r="L26" s="10">
        <v>2</v>
      </c>
      <c r="M26" s="10">
        <v>2</v>
      </c>
      <c r="N26" s="10">
        <v>13</v>
      </c>
      <c r="O26" s="14" t="s">
        <v>11</v>
      </c>
      <c r="P26" s="27" t="str">
        <f>P8</f>
        <v>GS Wolkenstein</v>
      </c>
      <c r="Q26" s="10" t="str">
        <f>P7</f>
        <v>GS Schlettau</v>
      </c>
      <c r="R26" s="10">
        <v>1</v>
      </c>
      <c r="S26" s="10">
        <v>1</v>
      </c>
      <c r="T26" s="10">
        <v>10</v>
      </c>
      <c r="U26" s="10">
        <v>10</v>
      </c>
    </row>
    <row r="27" spans="1:21" ht="15.5" x14ac:dyDescent="0.35">
      <c r="A27" s="14"/>
      <c r="B27" s="27"/>
      <c r="C27" s="10"/>
      <c r="D27" s="10"/>
      <c r="E27" s="10"/>
      <c r="F27" s="10"/>
      <c r="G27" s="10"/>
      <c r="H27" s="14"/>
      <c r="I27" s="27"/>
      <c r="J27" s="10"/>
      <c r="K27" s="10"/>
      <c r="L27" s="10"/>
      <c r="M27" s="10"/>
      <c r="N27" s="10"/>
      <c r="O27" s="14"/>
      <c r="P27" s="27"/>
      <c r="Q27" s="10"/>
      <c r="R27" s="10"/>
      <c r="S27" s="10"/>
      <c r="T27" s="10"/>
      <c r="U27" s="10"/>
    </row>
    <row r="28" spans="1:21" ht="15.5" x14ac:dyDescent="0.35">
      <c r="A28" s="14"/>
      <c r="B28" s="27"/>
      <c r="C28" s="10"/>
      <c r="D28" s="10"/>
      <c r="E28" s="10"/>
      <c r="F28" s="10"/>
      <c r="G28" s="10"/>
      <c r="H28" s="14"/>
      <c r="I28" s="27"/>
      <c r="J28" s="10"/>
      <c r="K28" s="10"/>
      <c r="L28" s="10"/>
      <c r="M28" s="10"/>
      <c r="N28" s="10"/>
      <c r="O28" s="14"/>
      <c r="P28" s="27"/>
      <c r="Q28" s="10"/>
      <c r="R28" s="10"/>
      <c r="S28" s="10"/>
      <c r="T28" s="10"/>
      <c r="U28" s="10"/>
    </row>
    <row r="29" spans="1:21" ht="15.5" x14ac:dyDescent="0.35">
      <c r="A29" s="14" t="s">
        <v>12</v>
      </c>
      <c r="B29" s="27" t="str">
        <f>B9</f>
        <v>GS Venusberg</v>
      </c>
      <c r="C29" s="10" t="str">
        <f>B6</f>
        <v>GS Bernsbach</v>
      </c>
      <c r="D29" s="10">
        <v>2</v>
      </c>
      <c r="E29" s="10">
        <v>0</v>
      </c>
      <c r="F29" s="10">
        <v>9</v>
      </c>
      <c r="G29" s="10">
        <v>8</v>
      </c>
      <c r="H29" s="14" t="s">
        <v>12</v>
      </c>
      <c r="I29" s="27" t="str">
        <f>I9</f>
        <v>GS Neukirchen</v>
      </c>
      <c r="J29" s="10" t="str">
        <f>I6</f>
        <v>GS Mildenau</v>
      </c>
      <c r="K29" s="10">
        <v>2</v>
      </c>
      <c r="L29" s="10">
        <v>0</v>
      </c>
      <c r="M29" s="10">
        <v>12</v>
      </c>
      <c r="N29" s="10">
        <v>0</v>
      </c>
      <c r="O29" s="14" t="s">
        <v>12</v>
      </c>
      <c r="P29" s="27" t="str">
        <f>P9</f>
        <v>GS Olbernhau</v>
      </c>
      <c r="Q29" s="10" t="str">
        <f>P6</f>
        <v>GS Auerhammer</v>
      </c>
      <c r="R29" s="10">
        <v>2</v>
      </c>
      <c r="S29" s="10">
        <v>0</v>
      </c>
      <c r="T29" s="10">
        <v>11</v>
      </c>
      <c r="U29" s="10">
        <v>5</v>
      </c>
    </row>
    <row r="30" spans="1:21" ht="15.5" x14ac:dyDescent="0.35">
      <c r="A30" s="9"/>
      <c r="B30" s="27"/>
      <c r="C30" s="10"/>
      <c r="D30" s="10"/>
      <c r="E30" s="10"/>
      <c r="F30" s="10"/>
      <c r="G30" s="10"/>
      <c r="H30" s="9"/>
      <c r="I30" s="27"/>
      <c r="J30" s="10"/>
      <c r="K30" s="10"/>
      <c r="L30" s="10"/>
      <c r="M30" s="10"/>
      <c r="N30" s="10"/>
      <c r="O30" s="9"/>
      <c r="P30" s="27"/>
      <c r="Q30" s="10"/>
      <c r="R30" s="10"/>
      <c r="S30" s="10"/>
      <c r="T30" s="10"/>
      <c r="U30" s="10"/>
    </row>
    <row r="31" spans="1:21" ht="15.5" x14ac:dyDescent="0.35">
      <c r="A31" s="9"/>
      <c r="B31" s="27"/>
      <c r="C31" s="10"/>
      <c r="D31" s="10"/>
      <c r="E31" s="10"/>
      <c r="F31" s="10"/>
      <c r="G31" s="10"/>
      <c r="H31" s="9"/>
      <c r="I31" s="27"/>
      <c r="J31" s="10"/>
      <c r="K31" s="10"/>
      <c r="L31" s="10"/>
      <c r="M31" s="10"/>
      <c r="N31" s="10"/>
      <c r="O31" s="9"/>
      <c r="P31" s="27"/>
      <c r="Q31" s="10"/>
      <c r="R31" s="10"/>
      <c r="S31" s="10"/>
      <c r="T31" s="10"/>
      <c r="U31" s="10"/>
    </row>
    <row r="32" spans="1:21" ht="15.5" x14ac:dyDescent="0.35">
      <c r="A32" s="15"/>
      <c r="B32" s="28"/>
      <c r="C32" s="16"/>
      <c r="D32" s="16"/>
      <c r="E32" s="16"/>
      <c r="F32" s="16"/>
      <c r="G32" s="16"/>
      <c r="H32" s="15"/>
      <c r="I32" s="28"/>
      <c r="J32" s="16"/>
      <c r="K32" s="16"/>
      <c r="L32" s="16"/>
      <c r="M32" s="16"/>
      <c r="N32" s="16"/>
      <c r="O32" s="15"/>
      <c r="P32" s="28"/>
      <c r="Q32" s="16"/>
      <c r="R32" s="16"/>
      <c r="S32" s="16"/>
      <c r="T32" s="16"/>
      <c r="U32" s="16"/>
    </row>
    <row r="33" spans="1:21" ht="15.5" x14ac:dyDescent="0.35">
      <c r="A33" s="15"/>
      <c r="B33" s="28"/>
      <c r="C33" s="16"/>
      <c r="D33" s="16"/>
      <c r="E33" s="16"/>
      <c r="F33" s="16"/>
      <c r="G33" s="16"/>
      <c r="H33" s="15"/>
      <c r="I33" s="28"/>
      <c r="J33" s="16"/>
      <c r="K33" s="16"/>
      <c r="L33" s="16"/>
      <c r="M33" s="16"/>
      <c r="N33" s="16"/>
      <c r="O33" s="15"/>
      <c r="P33" s="28"/>
      <c r="Q33" s="16"/>
      <c r="R33" s="16"/>
      <c r="S33" s="16"/>
      <c r="T33" s="16"/>
      <c r="U33" s="16"/>
    </row>
    <row r="34" spans="1:21" ht="18" x14ac:dyDescent="0.4">
      <c r="A34" s="3"/>
      <c r="B34" s="23" t="s">
        <v>13</v>
      </c>
      <c r="C34" s="4" t="s">
        <v>19</v>
      </c>
      <c r="D34" s="4"/>
      <c r="E34" s="4"/>
      <c r="F34" s="4"/>
      <c r="G34" s="4"/>
      <c r="H34" s="3"/>
      <c r="I34" s="23" t="s">
        <v>13</v>
      </c>
      <c r="J34" s="4" t="s">
        <v>17</v>
      </c>
      <c r="K34" s="4"/>
      <c r="L34" s="4"/>
      <c r="M34" s="4"/>
      <c r="N34" s="4"/>
      <c r="O34" s="3"/>
      <c r="P34" s="23" t="s">
        <v>13</v>
      </c>
      <c r="Q34" s="4" t="s">
        <v>18</v>
      </c>
      <c r="R34" s="4"/>
      <c r="S34" s="4"/>
      <c r="T34" s="4"/>
      <c r="U34" s="4"/>
    </row>
    <row r="35" spans="1:21" ht="15.5" x14ac:dyDescent="0.35">
      <c r="A35" s="3"/>
      <c r="B35" s="44" t="s">
        <v>54</v>
      </c>
      <c r="C35" s="4"/>
      <c r="D35" s="4"/>
      <c r="E35" s="4"/>
      <c r="F35" s="4"/>
      <c r="G35" s="4"/>
      <c r="H35" s="3"/>
      <c r="I35" s="44" t="s">
        <v>53</v>
      </c>
      <c r="J35" s="4"/>
      <c r="K35" s="4"/>
      <c r="L35" s="4"/>
      <c r="M35" s="4"/>
      <c r="N35" s="4"/>
      <c r="O35" s="3"/>
      <c r="P35" s="44" t="s">
        <v>52</v>
      </c>
      <c r="Q35" s="4"/>
      <c r="R35" s="4"/>
      <c r="S35" s="4"/>
      <c r="T35" s="4"/>
      <c r="U35" s="4"/>
    </row>
    <row r="36" spans="1:21" ht="20" x14ac:dyDescent="0.4">
      <c r="A36" s="7" t="s">
        <v>14</v>
      </c>
      <c r="B36" s="6" t="s">
        <v>15</v>
      </c>
      <c r="C36" s="17" t="s">
        <v>16</v>
      </c>
      <c r="D36" s="11" t="s">
        <v>6</v>
      </c>
      <c r="E36" s="11"/>
      <c r="F36" s="12" t="s">
        <v>6</v>
      </c>
      <c r="G36" s="12"/>
      <c r="H36" s="7" t="s">
        <v>14</v>
      </c>
      <c r="I36" s="6" t="s">
        <v>15</v>
      </c>
      <c r="J36" s="17" t="s">
        <v>16</v>
      </c>
      <c r="K36" s="11" t="s">
        <v>6</v>
      </c>
      <c r="L36" s="11"/>
      <c r="M36" s="12" t="s">
        <v>6</v>
      </c>
      <c r="N36" s="12"/>
      <c r="O36" s="7" t="s">
        <v>14</v>
      </c>
      <c r="P36" s="6" t="s">
        <v>15</v>
      </c>
      <c r="Q36" s="17" t="s">
        <v>16</v>
      </c>
      <c r="R36" s="11" t="s">
        <v>6</v>
      </c>
      <c r="S36" s="11"/>
      <c r="T36" s="12" t="s">
        <v>6</v>
      </c>
      <c r="U36" s="12"/>
    </row>
    <row r="37" spans="1:21" ht="17.5" x14ac:dyDescent="0.35">
      <c r="A37" s="7"/>
      <c r="B37" s="6"/>
      <c r="C37" s="18"/>
      <c r="D37" s="18"/>
      <c r="E37" s="18"/>
      <c r="F37" s="18"/>
      <c r="G37" s="18"/>
      <c r="H37" s="7"/>
      <c r="I37" s="6"/>
      <c r="J37" s="18"/>
      <c r="K37" s="18"/>
      <c r="L37" s="18"/>
      <c r="M37" s="18"/>
      <c r="N37" s="18"/>
      <c r="O37" s="7"/>
      <c r="P37" s="6"/>
      <c r="Q37" s="18"/>
      <c r="R37" s="18"/>
      <c r="S37" s="18"/>
      <c r="T37" s="18"/>
      <c r="U37" s="18"/>
    </row>
    <row r="38" spans="1:21" s="20" customFormat="1" ht="17.5" x14ac:dyDescent="0.35">
      <c r="A38" s="45" t="s">
        <v>61</v>
      </c>
      <c r="B38" s="6" t="str">
        <f>B6</f>
        <v>GS Bernsbach</v>
      </c>
      <c r="C38" s="7">
        <f>F38-G38</f>
        <v>9</v>
      </c>
      <c r="D38" s="19">
        <f>SUM(D14,D15,D16,D20,D21,D22,E29,E30,E31)</f>
        <v>2</v>
      </c>
      <c r="E38" s="19">
        <f>SUM(E14:E16,E20:E22,D29:D31)</f>
        <v>4</v>
      </c>
      <c r="F38" s="19">
        <f>SUM(F14:F16,F20:F22,G29:G31)</f>
        <v>28</v>
      </c>
      <c r="G38" s="19">
        <f>SUM(G14:G16,G20:G22,F29:F31)</f>
        <v>19</v>
      </c>
      <c r="H38" s="45" t="s">
        <v>50</v>
      </c>
      <c r="I38" s="6" t="str">
        <f>I6</f>
        <v>GS Mildenau</v>
      </c>
      <c r="J38" s="7">
        <f>M38-N38</f>
        <v>-22</v>
      </c>
      <c r="K38" s="19">
        <f>SUM(K14,K15,K16,K20,K21,K22,L29,L30,L31)</f>
        <v>0</v>
      </c>
      <c r="L38" s="19">
        <f>SUM(L14:L16,L20:L22,K29:K31)</f>
        <v>6</v>
      </c>
      <c r="M38" s="19">
        <f>SUM(M14:M16,M20:M22,N29:N31)</f>
        <v>14</v>
      </c>
      <c r="N38" s="19">
        <f>SUM(N14:N16,N20:N22,M29:M31)</f>
        <v>36</v>
      </c>
      <c r="O38" s="45" t="s">
        <v>57</v>
      </c>
      <c r="P38" s="6" t="str">
        <f>P6</f>
        <v>GS Auerhammer</v>
      </c>
      <c r="Q38" s="7">
        <f>T38-U38</f>
        <v>-9</v>
      </c>
      <c r="R38" s="19">
        <f>SUM(R14,R15,R16,R20,R21,R22,S29,S30,S31)</f>
        <v>0</v>
      </c>
      <c r="S38" s="19">
        <f>SUM(S14:S16,S20:S22,R29:R31)</f>
        <v>6</v>
      </c>
      <c r="T38" s="19">
        <f>SUM(T14:T16,T20:T22,U29:U31)</f>
        <v>20</v>
      </c>
      <c r="U38" s="19">
        <f>SUM(U14:U16,U20:U22,T29:T31)</f>
        <v>29</v>
      </c>
    </row>
    <row r="39" spans="1:21" s="20" customFormat="1" ht="17.5" x14ac:dyDescent="0.35">
      <c r="A39" s="45" t="s">
        <v>58</v>
      </c>
      <c r="B39" s="6" t="str">
        <f>B7</f>
        <v>GS Gornau</v>
      </c>
      <c r="C39" s="7">
        <f>F39-G39</f>
        <v>-19</v>
      </c>
      <c r="D39" s="19">
        <f>SUM(E14:E16,D23:D25,E26:E28)</f>
        <v>0</v>
      </c>
      <c r="E39" s="19">
        <f>SUM(D14:D16,E23:E25,D26:D28)</f>
        <v>6</v>
      </c>
      <c r="F39" s="19">
        <f>SUM(G14:G16,F23:F25,G26:G28)</f>
        <v>16</v>
      </c>
      <c r="G39" s="19">
        <f>SUM(F14:F16,G23:G25,F26:F28)</f>
        <v>35</v>
      </c>
      <c r="H39" s="45" t="s">
        <v>48</v>
      </c>
      <c r="I39" s="6" t="str">
        <f>I7</f>
        <v>GS Oelsnitz</v>
      </c>
      <c r="J39" s="7">
        <f>M39-N39</f>
        <v>14</v>
      </c>
      <c r="K39" s="19">
        <f>SUM(L14:L16,K23:K25,L26:L28)</f>
        <v>4</v>
      </c>
      <c r="L39" s="19">
        <f>SUM(K14:K16,L23:L25,K26:K28)</f>
        <v>2</v>
      </c>
      <c r="M39" s="19">
        <f>SUM(N14:N16,M23:M25,N26:N28)</f>
        <v>34</v>
      </c>
      <c r="N39" s="19">
        <f>SUM(M14:M16,N23:N25,M26:M28)</f>
        <v>20</v>
      </c>
      <c r="O39" s="45" t="s">
        <v>56</v>
      </c>
      <c r="P39" s="6" t="str">
        <f>P7</f>
        <v>GS Schlettau</v>
      </c>
      <c r="Q39" s="7">
        <f>T39-U39</f>
        <v>-12</v>
      </c>
      <c r="R39" s="19">
        <f>SUM(S14:S16,R23:R25,S26:S28)</f>
        <v>3</v>
      </c>
      <c r="S39" s="19">
        <f>SUM(R14:R16,S23:S25,R26:R28)</f>
        <v>3</v>
      </c>
      <c r="T39" s="19">
        <f>SUM(U14:U16,T23:T25,U26:U28)</f>
        <v>18</v>
      </c>
      <c r="U39" s="19">
        <f>SUM(T14:T16,U23:U25,T26:T28)</f>
        <v>30</v>
      </c>
    </row>
    <row r="40" spans="1:21" s="20" customFormat="1" ht="17.5" x14ac:dyDescent="0.35">
      <c r="A40" s="45" t="s">
        <v>60</v>
      </c>
      <c r="B40" s="6" t="str">
        <f>B8</f>
        <v>GS Sehmatal</v>
      </c>
      <c r="C40" s="7">
        <f>F40-G40</f>
        <v>-2</v>
      </c>
      <c r="D40" s="19">
        <f>SUM(D17:D19,E20:E22,D26:D28)</f>
        <v>4</v>
      </c>
      <c r="E40" s="19">
        <f>SUM(E17:E19,D20:D22,E26:E28)</f>
        <v>2</v>
      </c>
      <c r="F40" s="19">
        <f>SUM(F17:F19,G20:G22,F26:F28)</f>
        <v>26</v>
      </c>
      <c r="G40" s="19">
        <f>SUM(G17:G19,F20:F22,G26:G28)</f>
        <v>28</v>
      </c>
      <c r="H40" s="45" t="s">
        <v>51</v>
      </c>
      <c r="I40" s="6" t="str">
        <f>I8</f>
        <v>GS Schneeberg</v>
      </c>
      <c r="J40" s="7">
        <f>M40-N40</f>
        <v>-15</v>
      </c>
      <c r="K40" s="19">
        <f>SUM(K17:K19,L20:L22,K26:K28)</f>
        <v>2</v>
      </c>
      <c r="L40" s="19">
        <f>SUM(L17:L19,K20:K22,L26:L28)</f>
        <v>4</v>
      </c>
      <c r="M40" s="19">
        <f>SUM(M17:M19,N20:N22,M26:M28)</f>
        <v>17</v>
      </c>
      <c r="N40" s="19">
        <f>SUM(N17:N19,M20:M22,N26:N28)</f>
        <v>32</v>
      </c>
      <c r="O40" s="45" t="s">
        <v>49</v>
      </c>
      <c r="P40" s="6" t="str">
        <f>P8</f>
        <v>GS Wolkenstein</v>
      </c>
      <c r="Q40" s="7">
        <f>T40-U40</f>
        <v>1</v>
      </c>
      <c r="R40" s="19">
        <f>SUM(R17:R19,S20:S22,R26:R28)</f>
        <v>3</v>
      </c>
      <c r="S40" s="19">
        <f>SUM(S17:S19,R20:R22,S26:S28)</f>
        <v>3</v>
      </c>
      <c r="T40" s="19">
        <f>SUM(T17:T19,U20:U22,T26:T28)</f>
        <v>26</v>
      </c>
      <c r="U40" s="19">
        <f>SUM(U17:U19,T20:T22,U26:U28)</f>
        <v>25</v>
      </c>
    </row>
    <row r="41" spans="1:21" s="20" customFormat="1" ht="17.5" x14ac:dyDescent="0.35">
      <c r="A41" s="45" t="s">
        <v>59</v>
      </c>
      <c r="B41" s="6" t="str">
        <f>B9</f>
        <v>GS Venusberg</v>
      </c>
      <c r="C41" s="7">
        <f>F41-G41</f>
        <v>12</v>
      </c>
      <c r="D41" s="19">
        <f>SUM(E17:E19,E23:E25,D29:D31)</f>
        <v>6</v>
      </c>
      <c r="E41" s="19">
        <f>SUM(D17:D19,D23:D25,E29:E31)</f>
        <v>0</v>
      </c>
      <c r="F41" s="19">
        <f>SUM(G17:G19,G23:G25,F29:F31)</f>
        <v>32</v>
      </c>
      <c r="G41" s="19">
        <f>SUM(F17:F19,F23:F25,G29:G31)</f>
        <v>20</v>
      </c>
      <c r="H41" s="45" t="s">
        <v>47</v>
      </c>
      <c r="I41" s="6" t="str">
        <f>I9</f>
        <v>GS Neukirchen</v>
      </c>
      <c r="J41" s="7">
        <f>M41-N41</f>
        <v>23</v>
      </c>
      <c r="K41" s="19">
        <f>SUM(L17:L19,L23:L25,K29:K31)</f>
        <v>6</v>
      </c>
      <c r="L41" s="19">
        <f>SUM(K17:K19,K23:K25,L29:L31)</f>
        <v>0</v>
      </c>
      <c r="M41" s="19">
        <f>SUM(N17:N19,N23:N25,M29:M31)</f>
        <v>35</v>
      </c>
      <c r="N41" s="19">
        <f>SUM(M17:M19,M23:M25,N29:N31)</f>
        <v>12</v>
      </c>
      <c r="O41" s="45" t="s">
        <v>55</v>
      </c>
      <c r="P41" s="6" t="str">
        <f>P9</f>
        <v>GS Olbernhau</v>
      </c>
      <c r="Q41" s="7">
        <f>T41-U41</f>
        <v>20</v>
      </c>
      <c r="R41" s="19">
        <f>SUM(S17:S19,S23:S25,R29:R31)</f>
        <v>6</v>
      </c>
      <c r="S41" s="19">
        <f>SUM(R17:R19,R23:R25,S29:S31)</f>
        <v>0</v>
      </c>
      <c r="T41" s="19">
        <f>SUM(U17:U19,U23:U25,T29:T31)</f>
        <v>31</v>
      </c>
      <c r="U41" s="19">
        <f>SUM(T17:T19,T23:T25,U29:U31)</f>
        <v>11</v>
      </c>
    </row>
    <row r="42" spans="1:21" ht="15.5" x14ac:dyDescent="0.35">
      <c r="A42" s="5"/>
      <c r="B42" s="5"/>
      <c r="C42" s="4"/>
      <c r="D42" s="4"/>
      <c r="E42" s="4"/>
      <c r="F42" s="4"/>
      <c r="G42" s="4"/>
    </row>
    <row r="43" spans="1:21" ht="22.5" x14ac:dyDescent="0.45">
      <c r="A43" s="21"/>
      <c r="B43" s="29"/>
      <c r="C43" s="22"/>
      <c r="D43" s="22"/>
      <c r="E43" s="22"/>
      <c r="F43" s="22"/>
      <c r="G43" s="22"/>
    </row>
  </sheetData>
  <mergeCells count="6">
    <mergeCell ref="K12:L12"/>
    <mergeCell ref="R12:S12"/>
    <mergeCell ref="T12:U12"/>
    <mergeCell ref="D4:H4"/>
    <mergeCell ref="R4:U4"/>
    <mergeCell ref="K4:N4"/>
  </mergeCells>
  <pageMargins left="1.299212598425197" right="1.299212598425197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activeCell="G6" sqref="G6"/>
    </sheetView>
  </sheetViews>
  <sheetFormatPr baseColWidth="10" defaultRowHeight="14.5" x14ac:dyDescent="0.35"/>
  <cols>
    <col min="2" max="2" width="21.7265625" style="34" customWidth="1"/>
  </cols>
  <sheetData>
    <row r="1" spans="1:2" x14ac:dyDescent="0.35">
      <c r="A1" t="s">
        <v>14</v>
      </c>
      <c r="B1" s="34" t="s">
        <v>15</v>
      </c>
    </row>
    <row r="2" spans="1:2" ht="17.5" x14ac:dyDescent="0.35">
      <c r="A2">
        <v>1</v>
      </c>
      <c r="B2" s="33" t="s">
        <v>45</v>
      </c>
    </row>
    <row r="3" spans="1:2" ht="17.5" x14ac:dyDescent="0.35">
      <c r="A3">
        <v>2</v>
      </c>
      <c r="B3" s="33" t="s">
        <v>44</v>
      </c>
    </row>
    <row r="4" spans="1:2" ht="17.5" x14ac:dyDescent="0.35">
      <c r="A4">
        <v>3</v>
      </c>
      <c r="B4" s="33" t="s">
        <v>21</v>
      </c>
    </row>
    <row r="5" spans="1:2" ht="17.5" x14ac:dyDescent="0.35">
      <c r="A5">
        <v>4</v>
      </c>
      <c r="B5" s="33" t="s">
        <v>20</v>
      </c>
    </row>
    <row r="6" spans="1:2" ht="17.5" x14ac:dyDescent="0.35">
      <c r="A6">
        <v>5</v>
      </c>
      <c r="B6" s="33" t="s">
        <v>32</v>
      </c>
    </row>
    <row r="7" spans="1:2" ht="17.5" x14ac:dyDescent="0.35">
      <c r="A7">
        <v>6</v>
      </c>
      <c r="B7" s="33" t="s">
        <v>36</v>
      </c>
    </row>
    <row r="8" spans="1:2" ht="17.5" x14ac:dyDescent="0.35">
      <c r="A8">
        <v>7</v>
      </c>
      <c r="B8" s="33" t="s">
        <v>38</v>
      </c>
    </row>
    <row r="9" spans="1:2" ht="17.5" x14ac:dyDescent="0.35">
      <c r="A9">
        <v>8</v>
      </c>
      <c r="B9" s="33" t="s">
        <v>35</v>
      </c>
    </row>
    <row r="10" spans="1:2" ht="17.5" x14ac:dyDescent="0.35">
      <c r="A10">
        <v>9</v>
      </c>
      <c r="B10" s="33" t="s">
        <v>34</v>
      </c>
    </row>
    <row r="11" spans="1:2" ht="17.5" x14ac:dyDescent="0.35">
      <c r="A11">
        <v>10</v>
      </c>
      <c r="B11" s="33" t="s">
        <v>37</v>
      </c>
    </row>
    <row r="12" spans="1:2" ht="17.5" x14ac:dyDescent="0.35">
      <c r="A12">
        <v>11</v>
      </c>
      <c r="B12" s="33" t="s">
        <v>33</v>
      </c>
    </row>
    <row r="13" spans="1:2" ht="17.5" x14ac:dyDescent="0.35">
      <c r="A13">
        <v>12</v>
      </c>
      <c r="B13" s="33" t="s">
        <v>43</v>
      </c>
    </row>
  </sheetData>
  <sortState xmlns:xlrd2="http://schemas.microsoft.com/office/spreadsheetml/2017/richdata2" ref="A2:B13">
    <sortCondition ref="A2:A13"/>
  </sortState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Vorrunde</vt:lpstr>
      <vt:lpstr>Überkreuzvergleiche</vt:lpstr>
      <vt:lpstr>Finalrunde</vt:lpstr>
      <vt:lpstr>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LK</cp:lastModifiedBy>
  <cp:lastPrinted>2023-06-07T09:36:57Z</cp:lastPrinted>
  <dcterms:created xsi:type="dcterms:W3CDTF">2018-01-03T16:01:58Z</dcterms:created>
  <dcterms:modified xsi:type="dcterms:W3CDTF">2023-06-07T17:39:05Z</dcterms:modified>
</cp:coreProperties>
</file>